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4f1dc5ab9cf2d1e5/11. Semester/BNE/"/>
    </mc:Choice>
  </mc:AlternateContent>
  <xr:revisionPtr revIDLastSave="2" documentId="8_{A83C34F7-EF42-4C67-BFA7-B20F538420DA}" xr6:coauthVersionLast="47" xr6:coauthVersionMax="47" xr10:uidLastSave="{0F13BB3B-E364-4110-A3DE-0A642F158347}"/>
  <bookViews>
    <workbookView xWindow="-110" yWindow="490" windowWidth="18220" windowHeight="11620" xr2:uid="{594F890A-2499-0344-A4C0-E34D53955208}"/>
  </bookViews>
  <sheets>
    <sheet name="Datensatz" sheetId="3" r:id="rId1"/>
    <sheet name="Da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S3" i="2"/>
  <c r="T3" i="2"/>
  <c r="Q3" i="2"/>
  <c r="R2" i="2"/>
  <c r="S2" i="2"/>
  <c r="T2" i="2"/>
  <c r="Q2" i="2"/>
  <c r="I2" i="2"/>
  <c r="Q5" i="2" s="1"/>
  <c r="J3" i="2"/>
  <c r="K3" i="2"/>
  <c r="L3" i="2"/>
  <c r="M3" i="2"/>
  <c r="J4" i="2"/>
  <c r="K4" i="2"/>
  <c r="L4" i="2"/>
  <c r="M4" i="2"/>
  <c r="J5" i="2"/>
  <c r="K5" i="2"/>
  <c r="L5" i="2"/>
  <c r="M5" i="2"/>
  <c r="J6" i="2"/>
  <c r="K6" i="2"/>
  <c r="L6" i="2"/>
  <c r="M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0" i="2"/>
  <c r="K20" i="2"/>
  <c r="L20" i="2"/>
  <c r="M20" i="2"/>
  <c r="J21" i="2"/>
  <c r="K21" i="2"/>
  <c r="L21" i="2"/>
  <c r="M21" i="2"/>
  <c r="J22" i="2"/>
  <c r="K22" i="2"/>
  <c r="L22" i="2"/>
  <c r="M22" i="2"/>
  <c r="J23" i="2"/>
  <c r="K23" i="2"/>
  <c r="L23" i="2"/>
  <c r="M23" i="2"/>
  <c r="J24" i="2"/>
  <c r="K24" i="2"/>
  <c r="L24" i="2"/>
  <c r="M24" i="2"/>
  <c r="J25" i="2"/>
  <c r="K25" i="2"/>
  <c r="L25" i="2"/>
  <c r="M25" i="2"/>
  <c r="J26" i="2"/>
  <c r="K26" i="2"/>
  <c r="L26" i="2"/>
  <c r="M26" i="2"/>
  <c r="J27" i="2"/>
  <c r="K27" i="2"/>
  <c r="L27" i="2"/>
  <c r="M27" i="2"/>
  <c r="J28" i="2"/>
  <c r="K28" i="2"/>
  <c r="L28" i="2"/>
  <c r="M28" i="2"/>
  <c r="J29" i="2"/>
  <c r="K29" i="2"/>
  <c r="L29" i="2"/>
  <c r="M29" i="2"/>
  <c r="J30" i="2"/>
  <c r="K30" i="2"/>
  <c r="L30" i="2"/>
  <c r="M30" i="2"/>
  <c r="J31" i="2"/>
  <c r="K31" i="2"/>
  <c r="L31" i="2"/>
  <c r="M31" i="2"/>
  <c r="J32" i="2"/>
  <c r="K32" i="2"/>
  <c r="L32" i="2"/>
  <c r="M32" i="2"/>
  <c r="J33" i="2"/>
  <c r="K33" i="2"/>
  <c r="L33" i="2"/>
  <c r="M33" i="2"/>
  <c r="J34" i="2"/>
  <c r="K34" i="2"/>
  <c r="L34" i="2"/>
  <c r="M34" i="2"/>
  <c r="J35" i="2"/>
  <c r="K35" i="2"/>
  <c r="L35" i="2"/>
  <c r="M35" i="2"/>
  <c r="J36" i="2"/>
  <c r="K36" i="2"/>
  <c r="L36" i="2"/>
  <c r="M36" i="2"/>
  <c r="J37" i="2"/>
  <c r="K37" i="2"/>
  <c r="L37" i="2"/>
  <c r="M37" i="2"/>
  <c r="J38" i="2"/>
  <c r="K38" i="2"/>
  <c r="L38" i="2"/>
  <c r="M38" i="2"/>
  <c r="J39" i="2"/>
  <c r="K39" i="2"/>
  <c r="L39" i="2"/>
  <c r="M39" i="2"/>
  <c r="J40" i="2"/>
  <c r="K40" i="2"/>
  <c r="L40" i="2"/>
  <c r="M40" i="2"/>
  <c r="J41" i="2"/>
  <c r="K41" i="2"/>
  <c r="L41" i="2"/>
  <c r="M41" i="2"/>
  <c r="J42" i="2"/>
  <c r="K42" i="2"/>
  <c r="L42" i="2"/>
  <c r="M42" i="2"/>
  <c r="J43" i="2"/>
  <c r="K43" i="2"/>
  <c r="L43" i="2"/>
  <c r="M43" i="2"/>
  <c r="J44" i="2"/>
  <c r="K44" i="2"/>
  <c r="L44" i="2"/>
  <c r="M44" i="2"/>
  <c r="J45" i="2"/>
  <c r="K45" i="2"/>
  <c r="L45" i="2"/>
  <c r="M45" i="2"/>
  <c r="J46" i="2"/>
  <c r="K46" i="2"/>
  <c r="L46" i="2"/>
  <c r="M46" i="2"/>
  <c r="J47" i="2"/>
  <c r="K47" i="2"/>
  <c r="L47" i="2"/>
  <c r="M47" i="2"/>
  <c r="J48" i="2"/>
  <c r="K48" i="2"/>
  <c r="L48" i="2"/>
  <c r="M48" i="2"/>
  <c r="J49" i="2"/>
  <c r="K49" i="2"/>
  <c r="L49" i="2"/>
  <c r="M49" i="2"/>
  <c r="J50" i="2"/>
  <c r="K50" i="2"/>
  <c r="L50" i="2"/>
  <c r="M50" i="2"/>
  <c r="J51" i="2"/>
  <c r="K51" i="2"/>
  <c r="L51" i="2"/>
  <c r="M51" i="2"/>
  <c r="J52" i="2"/>
  <c r="K52" i="2"/>
  <c r="L52" i="2"/>
  <c r="M52" i="2"/>
  <c r="J53" i="2"/>
  <c r="K53" i="2"/>
  <c r="L53" i="2"/>
  <c r="M53" i="2"/>
  <c r="J54" i="2"/>
  <c r="K54" i="2"/>
  <c r="L54" i="2"/>
  <c r="M54" i="2"/>
  <c r="J55" i="2"/>
  <c r="K55" i="2"/>
  <c r="L55" i="2"/>
  <c r="M55" i="2"/>
  <c r="J56" i="2"/>
  <c r="K56" i="2"/>
  <c r="L56" i="2"/>
  <c r="M56" i="2"/>
  <c r="J57" i="2"/>
  <c r="K57" i="2"/>
  <c r="L57" i="2"/>
  <c r="M57" i="2"/>
  <c r="M2" i="2"/>
  <c r="L2" i="2"/>
  <c r="K2" i="2"/>
  <c r="J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3" i="2"/>
  <c r="I4" i="2"/>
  <c r="I5" i="2"/>
  <c r="I6" i="2"/>
  <c r="I7" i="2"/>
  <c r="I8" i="2"/>
  <c r="I9" i="2"/>
  <c r="I10" i="2"/>
  <c r="I11" i="2"/>
  <c r="I12" i="2"/>
  <c r="I13" i="2"/>
  <c r="R5" i="2" l="1"/>
  <c r="T5" i="2"/>
  <c r="S5" i="2"/>
</calcChain>
</file>

<file path=xl/sharedStrings.xml><?xml version="1.0" encoding="utf-8"?>
<sst xmlns="http://schemas.openxmlformats.org/spreadsheetml/2006/main" count="251" uniqueCount="83">
  <si>
    <t xml:space="preserve">Land </t>
  </si>
  <si>
    <t xml:space="preserve">Kontinent </t>
  </si>
  <si>
    <t xml:space="preserve">Afrika </t>
  </si>
  <si>
    <t>Albanien</t>
  </si>
  <si>
    <t>Europa</t>
  </si>
  <si>
    <t>Argentinien</t>
  </si>
  <si>
    <t>Südamerika</t>
  </si>
  <si>
    <t xml:space="preserve">Asien </t>
  </si>
  <si>
    <t xml:space="preserve">Australien </t>
  </si>
  <si>
    <t>Belgien</t>
  </si>
  <si>
    <t>Bolivien</t>
  </si>
  <si>
    <t>Brazilien</t>
  </si>
  <si>
    <t>Bulgarien</t>
  </si>
  <si>
    <t>Burkina Faso</t>
  </si>
  <si>
    <t>Asien</t>
  </si>
  <si>
    <t>Costa Rica</t>
  </si>
  <si>
    <t>Nord-/Mittelamerika</t>
  </si>
  <si>
    <t>Cote d'Ivoire</t>
  </si>
  <si>
    <t>Dänemark</t>
  </si>
  <si>
    <t>Deutschland</t>
  </si>
  <si>
    <t xml:space="preserve">Europa </t>
  </si>
  <si>
    <t>Domenicanische Republik</t>
  </si>
  <si>
    <t>Equador</t>
  </si>
  <si>
    <t>Estland</t>
  </si>
  <si>
    <t>Finnland</t>
  </si>
  <si>
    <t>Frankreich</t>
  </si>
  <si>
    <t>Georgien</t>
  </si>
  <si>
    <t>Griechenland</t>
  </si>
  <si>
    <t>Honduras</t>
  </si>
  <si>
    <t xml:space="preserve">Iran </t>
  </si>
  <si>
    <t>Irland</t>
  </si>
  <si>
    <t>Italien</t>
  </si>
  <si>
    <t>Kanada</t>
  </si>
  <si>
    <t>Kirgistan</t>
  </si>
  <si>
    <t>Kolumbien</t>
  </si>
  <si>
    <t>Kroatien</t>
  </si>
  <si>
    <t xml:space="preserve">Laos </t>
  </si>
  <si>
    <t>Lettland</t>
  </si>
  <si>
    <t>Litauen</t>
  </si>
  <si>
    <t>Malaysia</t>
  </si>
  <si>
    <t>Mali</t>
  </si>
  <si>
    <t>Mexiko</t>
  </si>
  <si>
    <t>Niederlande</t>
  </si>
  <si>
    <t>Niger</t>
  </si>
  <si>
    <t xml:space="preserve">Norwegen </t>
  </si>
  <si>
    <t>Österreich</t>
  </si>
  <si>
    <t>Pakistan</t>
  </si>
  <si>
    <t>Peru</t>
  </si>
  <si>
    <t xml:space="preserve">Polen </t>
  </si>
  <si>
    <t>Portugal</t>
  </si>
  <si>
    <t>Rumänien</t>
  </si>
  <si>
    <t>Russland</t>
  </si>
  <si>
    <t>Schweiz</t>
  </si>
  <si>
    <t xml:space="preserve">Senegal </t>
  </si>
  <si>
    <t>Serbien</t>
  </si>
  <si>
    <t>Sierra Leone</t>
  </si>
  <si>
    <t>Slowenien</t>
  </si>
  <si>
    <t>Spanien</t>
  </si>
  <si>
    <t>Tansania</t>
  </si>
  <si>
    <t>Tschechien</t>
  </si>
  <si>
    <t>Türkei</t>
  </si>
  <si>
    <t>UK</t>
  </si>
  <si>
    <t>Ungarn</t>
  </si>
  <si>
    <t>Uruguay</t>
  </si>
  <si>
    <t>USA</t>
  </si>
  <si>
    <t>BIP pro Kopf  (2018) in US$</t>
  </si>
  <si>
    <t>Arbeitslosenquote (2018) in %</t>
  </si>
  <si>
    <t>Lebenserwartung (2018) in Jahren</t>
  </si>
  <si>
    <t>Rang Armut</t>
  </si>
  <si>
    <t>Rang Einschulung</t>
  </si>
  <si>
    <t>Rang Lebbenserwartung</t>
  </si>
  <si>
    <t>Rang Arbeitslosenquote</t>
  </si>
  <si>
    <t>Rang BIP</t>
  </si>
  <si>
    <t>Einschulung in weiterführende Schulen</t>
  </si>
  <si>
    <t>Lebenserwartung</t>
  </si>
  <si>
    <t>Arbeitslosenquote</t>
  </si>
  <si>
    <t>BIP pro Kopf</t>
  </si>
  <si>
    <t>Armutsrisikoquote Modell: 6.85$  (2018) in %</t>
  </si>
  <si>
    <t>Einschulung in weiterführende Schulen (2017) in %</t>
  </si>
  <si>
    <t>Koeffizent von Armut und</t>
  </si>
  <si>
    <t>Korrelationskoeffizient  (Rang)</t>
  </si>
  <si>
    <t>Korrelationskoeffizient  r</t>
  </si>
  <si>
    <r>
      <t>Bestimmtheitsmaß R</t>
    </r>
    <r>
      <rPr>
        <b/>
        <vertAlign val="superscript"/>
        <sz val="12"/>
        <color theme="1"/>
        <rFont val="Aptos Narrow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</si>
</sst>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1"/>
      <color rgb="FF000000"/>
      <name val="Calibri"/>
      <family val="2"/>
    </font>
    <font>
      <b/>
      <vertAlign val="superscript"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ECE"/>
        <bgColor indexed="64"/>
      </patternFill>
    </fill>
    <fill>
      <patternFill patternType="solid">
        <fgColor rgb="FFFFE3C5"/>
        <bgColor indexed="64"/>
      </patternFill>
    </fill>
    <fill>
      <patternFill patternType="solid">
        <fgColor rgb="FFFFD8D2"/>
        <bgColor indexed="64"/>
      </patternFill>
    </fill>
  </fills>
  <borders count="2">
    <border>
      <left/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5" borderId="0" xfId="0" applyFont="1" applyFill="1" applyAlignment="1">
      <alignment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" fontId="0" fillId="6" borderId="1" xfId="0" applyNumberFormat="1" applyFill="1" applyBorder="1"/>
    <xf numFmtId="4" fontId="3" fillId="6" borderId="1" xfId="0" applyNumberFormat="1" applyFont="1" applyFill="1" applyBorder="1"/>
    <xf numFmtId="2" fontId="0" fillId="0" borderId="0" xfId="0" applyNumberFormat="1"/>
    <xf numFmtId="4" fontId="1" fillId="2" borderId="0" xfId="0" applyNumberFormat="1" applyFont="1" applyFill="1" applyAlignment="1">
      <alignment wrapText="1"/>
    </xf>
    <xf numFmtId="0" fontId="0" fillId="2" borderId="0" xfId="0" applyFill="1"/>
    <xf numFmtId="4" fontId="1" fillId="3" borderId="0" xfId="0" applyNumberFormat="1" applyFont="1" applyFill="1" applyAlignment="1">
      <alignment wrapText="1"/>
    </xf>
    <xf numFmtId="0" fontId="0" fillId="3" borderId="0" xfId="0" applyFill="1"/>
    <xf numFmtId="4" fontId="1" fillId="4" borderId="0" xfId="0" applyNumberFormat="1" applyFont="1" applyFill="1" applyAlignment="1">
      <alignment wrapText="1"/>
    </xf>
    <xf numFmtId="0" fontId="0" fillId="4" borderId="0" xfId="0" applyFill="1"/>
    <xf numFmtId="0" fontId="0" fillId="5" borderId="0" xfId="0" applyFill="1"/>
    <xf numFmtId="0" fontId="1" fillId="6" borderId="0" xfId="0" applyFont="1" applyFill="1" applyAlignment="1">
      <alignment wrapText="1"/>
    </xf>
    <xf numFmtId="0" fontId="0" fillId="6" borderId="0" xfId="0" applyFill="1"/>
    <xf numFmtId="0" fontId="0" fillId="0" borderId="0" xfId="0" applyAlignment="1">
      <alignment textRotation="90" wrapText="1"/>
    </xf>
    <xf numFmtId="49" fontId="0" fillId="0" borderId="0" xfId="0" applyNumberFormat="1" applyAlignment="1">
      <alignment wrapText="1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D8D2"/>
      <color rgb="FFFFE3C5"/>
      <color rgb="FFFFFECE"/>
      <color rgb="FF9B9B9B"/>
      <color rgb="FFFFF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Armut  vs.</a:t>
            </a:r>
            <a:r>
              <a:rPr lang="en-US" baseline="0"/>
              <a:t> Einschulung in weiterführende Schulen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Daten!$D$1</c:f>
              <c:strCache>
                <c:ptCount val="1"/>
                <c:pt idx="0">
                  <c:v>Einschulung in weiterführende Schulen (2017) in %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07267082814968E-2"/>
                  <c:y val="-0.469745383648666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Daten!$C$2:$C$57</c:f>
              <c:numCache>
                <c:formatCode>General</c:formatCode>
                <c:ptCount val="56"/>
                <c:pt idx="0">
                  <c:v>18.2</c:v>
                </c:pt>
                <c:pt idx="1">
                  <c:v>9.6999999999999993</c:v>
                </c:pt>
                <c:pt idx="2">
                  <c:v>1</c:v>
                </c:pt>
                <c:pt idx="3">
                  <c:v>0.2</c:v>
                </c:pt>
                <c:pt idx="4">
                  <c:v>19.100000000000001</c:v>
                </c:pt>
                <c:pt idx="5">
                  <c:v>26.7</c:v>
                </c:pt>
                <c:pt idx="6">
                  <c:v>8</c:v>
                </c:pt>
                <c:pt idx="7">
                  <c:v>87.2</c:v>
                </c:pt>
                <c:pt idx="8">
                  <c:v>13.9</c:v>
                </c:pt>
                <c:pt idx="9">
                  <c:v>75.599999999999994</c:v>
                </c:pt>
                <c:pt idx="10">
                  <c:v>0.3</c:v>
                </c:pt>
                <c:pt idx="11">
                  <c:v>0.2</c:v>
                </c:pt>
                <c:pt idx="12">
                  <c:v>22.2</c:v>
                </c:pt>
                <c:pt idx="13">
                  <c:v>27.8</c:v>
                </c:pt>
                <c:pt idx="14">
                  <c:v>1.1000000000000001</c:v>
                </c:pt>
                <c:pt idx="15">
                  <c:v>0.2</c:v>
                </c:pt>
                <c:pt idx="16">
                  <c:v>0.1</c:v>
                </c:pt>
                <c:pt idx="17">
                  <c:v>53.9</c:v>
                </c:pt>
                <c:pt idx="18">
                  <c:v>3.7</c:v>
                </c:pt>
                <c:pt idx="19">
                  <c:v>51.3</c:v>
                </c:pt>
                <c:pt idx="20">
                  <c:v>22.3</c:v>
                </c:pt>
                <c:pt idx="21">
                  <c:v>0.1</c:v>
                </c:pt>
                <c:pt idx="22">
                  <c:v>3.2</c:v>
                </c:pt>
                <c:pt idx="23">
                  <c:v>0.7</c:v>
                </c:pt>
                <c:pt idx="24">
                  <c:v>66.099999999999994</c:v>
                </c:pt>
                <c:pt idx="25">
                  <c:v>33.9</c:v>
                </c:pt>
                <c:pt idx="26">
                  <c:v>2.7</c:v>
                </c:pt>
                <c:pt idx="27">
                  <c:v>70.5</c:v>
                </c:pt>
                <c:pt idx="28">
                  <c:v>3</c:v>
                </c:pt>
                <c:pt idx="29">
                  <c:v>2.9</c:v>
                </c:pt>
                <c:pt idx="30">
                  <c:v>3.4</c:v>
                </c:pt>
                <c:pt idx="31">
                  <c:v>81</c:v>
                </c:pt>
                <c:pt idx="32">
                  <c:v>31.1</c:v>
                </c:pt>
                <c:pt idx="33">
                  <c:v>0.4</c:v>
                </c:pt>
                <c:pt idx="34">
                  <c:v>95</c:v>
                </c:pt>
                <c:pt idx="35">
                  <c:v>0.5</c:v>
                </c:pt>
                <c:pt idx="36">
                  <c:v>1.2</c:v>
                </c:pt>
                <c:pt idx="37">
                  <c:v>84.5</c:v>
                </c:pt>
                <c:pt idx="38">
                  <c:v>30.4</c:v>
                </c:pt>
                <c:pt idx="39">
                  <c:v>1.4</c:v>
                </c:pt>
                <c:pt idx="40">
                  <c:v>2.1</c:v>
                </c:pt>
                <c:pt idx="41">
                  <c:v>13</c:v>
                </c:pt>
                <c:pt idx="42">
                  <c:v>4.9000000000000004</c:v>
                </c:pt>
                <c:pt idx="43">
                  <c:v>0.2</c:v>
                </c:pt>
                <c:pt idx="44">
                  <c:v>74.400000000000006</c:v>
                </c:pt>
                <c:pt idx="45">
                  <c:v>17.2</c:v>
                </c:pt>
                <c:pt idx="46">
                  <c:v>89.9</c:v>
                </c:pt>
                <c:pt idx="47">
                  <c:v>0.1</c:v>
                </c:pt>
                <c:pt idx="48">
                  <c:v>2.7</c:v>
                </c:pt>
                <c:pt idx="49">
                  <c:v>92.3</c:v>
                </c:pt>
                <c:pt idx="50">
                  <c:v>0.2</c:v>
                </c:pt>
                <c:pt idx="51">
                  <c:v>10.9</c:v>
                </c:pt>
                <c:pt idx="52">
                  <c:v>0.7</c:v>
                </c:pt>
                <c:pt idx="53">
                  <c:v>2.8</c:v>
                </c:pt>
                <c:pt idx="54">
                  <c:v>4.9000000000000004</c:v>
                </c:pt>
                <c:pt idx="55">
                  <c:v>1.7</c:v>
                </c:pt>
              </c:numCache>
            </c:numRef>
          </c:xVal>
          <c:yVal>
            <c:numRef>
              <c:f>Daten!$D$2:$D$57</c:f>
              <c:numCache>
                <c:formatCode>General</c:formatCode>
                <c:ptCount val="56"/>
                <c:pt idx="0">
                  <c:v>86.67</c:v>
                </c:pt>
                <c:pt idx="1">
                  <c:v>90.8</c:v>
                </c:pt>
                <c:pt idx="2">
                  <c:v>92.28</c:v>
                </c:pt>
                <c:pt idx="3">
                  <c:v>94.95</c:v>
                </c:pt>
                <c:pt idx="4">
                  <c:v>76.19</c:v>
                </c:pt>
                <c:pt idx="5">
                  <c:v>81.73</c:v>
                </c:pt>
                <c:pt idx="6">
                  <c:v>89.06</c:v>
                </c:pt>
                <c:pt idx="7">
                  <c:v>29.14</c:v>
                </c:pt>
                <c:pt idx="8">
                  <c:v>81.87</c:v>
                </c:pt>
                <c:pt idx="9">
                  <c:v>37.99</c:v>
                </c:pt>
                <c:pt idx="10">
                  <c:v>90.92</c:v>
                </c:pt>
                <c:pt idx="11">
                  <c:v>85.3</c:v>
                </c:pt>
                <c:pt idx="12">
                  <c:v>70.27</c:v>
                </c:pt>
                <c:pt idx="13">
                  <c:v>85.34</c:v>
                </c:pt>
                <c:pt idx="14">
                  <c:v>94.36</c:v>
                </c:pt>
                <c:pt idx="15">
                  <c:v>96.1</c:v>
                </c:pt>
                <c:pt idx="16">
                  <c:v>94.67</c:v>
                </c:pt>
                <c:pt idx="17">
                  <c:v>94.21</c:v>
                </c:pt>
                <c:pt idx="18">
                  <c:v>93.35</c:v>
                </c:pt>
                <c:pt idx="19">
                  <c:v>43.78</c:v>
                </c:pt>
                <c:pt idx="20">
                  <c:v>81.38</c:v>
                </c:pt>
                <c:pt idx="21">
                  <c:v>98.66</c:v>
                </c:pt>
                <c:pt idx="22">
                  <c:v>94.66</c:v>
                </c:pt>
                <c:pt idx="23">
                  <c:v>99.81</c:v>
                </c:pt>
                <c:pt idx="24">
                  <c:v>83.16</c:v>
                </c:pt>
                <c:pt idx="25">
                  <c:v>76.56</c:v>
                </c:pt>
                <c:pt idx="26">
                  <c:v>92.39</c:v>
                </c:pt>
                <c:pt idx="27">
                  <c:v>60.13</c:v>
                </c:pt>
                <c:pt idx="28">
                  <c:v>93.8</c:v>
                </c:pt>
                <c:pt idx="29">
                  <c:v>98.43</c:v>
                </c:pt>
                <c:pt idx="30">
                  <c:v>74.400000000000006</c:v>
                </c:pt>
                <c:pt idx="31">
                  <c:v>29.35</c:v>
                </c:pt>
                <c:pt idx="32">
                  <c:v>81.16</c:v>
                </c:pt>
                <c:pt idx="33">
                  <c:v>93.16</c:v>
                </c:pt>
                <c:pt idx="34">
                  <c:v>20.07</c:v>
                </c:pt>
                <c:pt idx="35">
                  <c:v>95.61</c:v>
                </c:pt>
                <c:pt idx="36">
                  <c:v>87</c:v>
                </c:pt>
                <c:pt idx="37">
                  <c:v>35.42</c:v>
                </c:pt>
                <c:pt idx="38">
                  <c:v>85.59</c:v>
                </c:pt>
                <c:pt idx="39">
                  <c:v>94.08</c:v>
                </c:pt>
                <c:pt idx="40">
                  <c:v>94.66</c:v>
                </c:pt>
                <c:pt idx="41">
                  <c:v>82.85</c:v>
                </c:pt>
                <c:pt idx="42">
                  <c:v>90.68</c:v>
                </c:pt>
                <c:pt idx="43">
                  <c:v>85.33</c:v>
                </c:pt>
                <c:pt idx="44">
                  <c:v>37.67</c:v>
                </c:pt>
                <c:pt idx="45">
                  <c:v>92.46</c:v>
                </c:pt>
                <c:pt idx="46">
                  <c:v>38.33</c:v>
                </c:pt>
                <c:pt idx="47">
                  <c:v>95.69</c:v>
                </c:pt>
                <c:pt idx="48">
                  <c:v>96.88</c:v>
                </c:pt>
                <c:pt idx="49">
                  <c:v>24.55</c:v>
                </c:pt>
                <c:pt idx="50">
                  <c:v>90.52</c:v>
                </c:pt>
                <c:pt idx="51">
                  <c:v>87.23</c:v>
                </c:pt>
                <c:pt idx="52">
                  <c:v>97.13</c:v>
                </c:pt>
                <c:pt idx="53">
                  <c:v>89.28</c:v>
                </c:pt>
                <c:pt idx="54">
                  <c:v>88.21</c:v>
                </c:pt>
                <c:pt idx="55">
                  <c:v>92.45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51-2F4D-8B0F-749C729A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279904"/>
        <c:axId val="527990592"/>
      </c:scatterChart>
      <c:valAx>
        <c:axId val="52827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Armut mit 6,85$ pro Tag (%)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990592"/>
        <c:crosses val="autoZero"/>
        <c:crossBetween val="midCat"/>
      </c:valAx>
      <c:valAx>
        <c:axId val="52799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Einschulung in weiterführende</a:t>
                </a:r>
                <a:r>
                  <a:rPr lang="de-DE" baseline="0"/>
                  <a:t> Schule (%)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279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Armut vs. Lebenserwartung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Daten!$E$1</c:f>
              <c:strCache>
                <c:ptCount val="1"/>
                <c:pt idx="0">
                  <c:v>Lebenserwartung (2018) in Jahren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349977428081039E-2"/>
                  <c:y val="-0.192764229151139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Daten!$C$2:$C$57</c:f>
              <c:numCache>
                <c:formatCode>General</c:formatCode>
                <c:ptCount val="56"/>
                <c:pt idx="0">
                  <c:v>18.2</c:v>
                </c:pt>
                <c:pt idx="1">
                  <c:v>9.6999999999999993</c:v>
                </c:pt>
                <c:pt idx="2">
                  <c:v>1</c:v>
                </c:pt>
                <c:pt idx="3">
                  <c:v>0.2</c:v>
                </c:pt>
                <c:pt idx="4">
                  <c:v>19.100000000000001</c:v>
                </c:pt>
                <c:pt idx="5">
                  <c:v>26.7</c:v>
                </c:pt>
                <c:pt idx="6">
                  <c:v>8</c:v>
                </c:pt>
                <c:pt idx="7">
                  <c:v>87.2</c:v>
                </c:pt>
                <c:pt idx="8">
                  <c:v>13.9</c:v>
                </c:pt>
                <c:pt idx="9">
                  <c:v>75.599999999999994</c:v>
                </c:pt>
                <c:pt idx="10">
                  <c:v>0.3</c:v>
                </c:pt>
                <c:pt idx="11">
                  <c:v>0.2</c:v>
                </c:pt>
                <c:pt idx="12">
                  <c:v>22.2</c:v>
                </c:pt>
                <c:pt idx="13">
                  <c:v>27.8</c:v>
                </c:pt>
                <c:pt idx="14">
                  <c:v>1.1000000000000001</c:v>
                </c:pt>
                <c:pt idx="15">
                  <c:v>0.2</c:v>
                </c:pt>
                <c:pt idx="16">
                  <c:v>0.1</c:v>
                </c:pt>
                <c:pt idx="17">
                  <c:v>53.9</c:v>
                </c:pt>
                <c:pt idx="18">
                  <c:v>3.7</c:v>
                </c:pt>
                <c:pt idx="19">
                  <c:v>51.3</c:v>
                </c:pt>
                <c:pt idx="20">
                  <c:v>22.3</c:v>
                </c:pt>
                <c:pt idx="21">
                  <c:v>0.1</c:v>
                </c:pt>
                <c:pt idx="22">
                  <c:v>3.2</c:v>
                </c:pt>
                <c:pt idx="23">
                  <c:v>0.7</c:v>
                </c:pt>
                <c:pt idx="24">
                  <c:v>66.099999999999994</c:v>
                </c:pt>
                <c:pt idx="25">
                  <c:v>33.9</c:v>
                </c:pt>
                <c:pt idx="26">
                  <c:v>2.7</c:v>
                </c:pt>
                <c:pt idx="27">
                  <c:v>70.5</c:v>
                </c:pt>
                <c:pt idx="28">
                  <c:v>3</c:v>
                </c:pt>
                <c:pt idx="29">
                  <c:v>2.9</c:v>
                </c:pt>
                <c:pt idx="30">
                  <c:v>3.4</c:v>
                </c:pt>
                <c:pt idx="31">
                  <c:v>81</c:v>
                </c:pt>
                <c:pt idx="32">
                  <c:v>31.1</c:v>
                </c:pt>
                <c:pt idx="33">
                  <c:v>0.4</c:v>
                </c:pt>
                <c:pt idx="34">
                  <c:v>95</c:v>
                </c:pt>
                <c:pt idx="35">
                  <c:v>0.5</c:v>
                </c:pt>
                <c:pt idx="36">
                  <c:v>1.2</c:v>
                </c:pt>
                <c:pt idx="37">
                  <c:v>84.5</c:v>
                </c:pt>
                <c:pt idx="38">
                  <c:v>30.4</c:v>
                </c:pt>
                <c:pt idx="39">
                  <c:v>1.4</c:v>
                </c:pt>
                <c:pt idx="40">
                  <c:v>2.1</c:v>
                </c:pt>
                <c:pt idx="41">
                  <c:v>13</c:v>
                </c:pt>
                <c:pt idx="42">
                  <c:v>4.9000000000000004</c:v>
                </c:pt>
                <c:pt idx="43">
                  <c:v>0.2</c:v>
                </c:pt>
                <c:pt idx="44">
                  <c:v>74.400000000000006</c:v>
                </c:pt>
                <c:pt idx="45">
                  <c:v>17.2</c:v>
                </c:pt>
                <c:pt idx="46">
                  <c:v>89.9</c:v>
                </c:pt>
                <c:pt idx="47">
                  <c:v>0.1</c:v>
                </c:pt>
                <c:pt idx="48">
                  <c:v>2.7</c:v>
                </c:pt>
                <c:pt idx="49">
                  <c:v>92.3</c:v>
                </c:pt>
                <c:pt idx="50">
                  <c:v>0.2</c:v>
                </c:pt>
                <c:pt idx="51">
                  <c:v>10.9</c:v>
                </c:pt>
                <c:pt idx="52">
                  <c:v>0.7</c:v>
                </c:pt>
                <c:pt idx="53">
                  <c:v>2.8</c:v>
                </c:pt>
                <c:pt idx="54">
                  <c:v>4.9000000000000004</c:v>
                </c:pt>
                <c:pt idx="55">
                  <c:v>1.7</c:v>
                </c:pt>
              </c:numCache>
            </c:numRef>
          </c:xVal>
          <c:yVal>
            <c:numRef>
              <c:f>Daten!$E$2:$E$57</c:f>
              <c:numCache>
                <c:formatCode>General</c:formatCode>
                <c:ptCount val="56"/>
                <c:pt idx="0">
                  <c:v>79.183999999999997</c:v>
                </c:pt>
                <c:pt idx="1">
                  <c:v>62.143999999999998</c:v>
                </c:pt>
                <c:pt idx="2">
                  <c:v>82.748780487804893</c:v>
                </c:pt>
                <c:pt idx="3">
                  <c:v>81.595121951219525</c:v>
                </c:pt>
                <c:pt idx="4">
                  <c:v>67.748000000000005</c:v>
                </c:pt>
                <c:pt idx="5">
                  <c:v>75.108999999999995</c:v>
                </c:pt>
                <c:pt idx="6">
                  <c:v>74.963414634146361</c:v>
                </c:pt>
                <c:pt idx="7">
                  <c:v>60.046999999999997</c:v>
                </c:pt>
                <c:pt idx="8">
                  <c:v>79.483999999999995</c:v>
                </c:pt>
                <c:pt idx="9">
                  <c:v>58.848999999999997</c:v>
                </c:pt>
                <c:pt idx="10">
                  <c:v>80.953658536585365</c:v>
                </c:pt>
                <c:pt idx="11">
                  <c:v>80.892682926829266</c:v>
                </c:pt>
                <c:pt idx="12">
                  <c:v>73.231999999999999</c:v>
                </c:pt>
                <c:pt idx="13">
                  <c:v>77.093999999999994</c:v>
                </c:pt>
                <c:pt idx="14">
                  <c:v>78.243902439024396</c:v>
                </c:pt>
                <c:pt idx="15">
                  <c:v>81.734146341463429</c:v>
                </c:pt>
                <c:pt idx="16">
                  <c:v>82.6756097560976</c:v>
                </c:pt>
                <c:pt idx="17">
                  <c:v>73.340999999999994</c:v>
                </c:pt>
                <c:pt idx="18">
                  <c:v>81.787804878048803</c:v>
                </c:pt>
                <c:pt idx="19">
                  <c:v>72.813999999999993</c:v>
                </c:pt>
                <c:pt idx="20">
                  <c:v>76.194999999999993</c:v>
                </c:pt>
                <c:pt idx="21">
                  <c:v>82.2048780487805</c:v>
                </c:pt>
                <c:pt idx="22">
                  <c:v>83.346341463414646</c:v>
                </c:pt>
                <c:pt idx="23">
                  <c:v>81.843902439024404</c:v>
                </c:pt>
                <c:pt idx="24">
                  <c:v>71.400000000000006</c:v>
                </c:pt>
                <c:pt idx="25">
                  <c:v>76.748000000000005</c:v>
                </c:pt>
                <c:pt idx="26">
                  <c:v>78.070731707317094</c:v>
                </c:pt>
                <c:pt idx="27">
                  <c:v>67.634</c:v>
                </c:pt>
                <c:pt idx="28">
                  <c:v>74.782926829268305</c:v>
                </c:pt>
                <c:pt idx="29">
                  <c:v>75.680487804878055</c:v>
                </c:pt>
                <c:pt idx="30">
                  <c:v>75.644000000000005</c:v>
                </c:pt>
                <c:pt idx="31">
                  <c:v>59.393000000000001</c:v>
                </c:pt>
                <c:pt idx="32">
                  <c:v>74.015000000000001</c:v>
                </c:pt>
                <c:pt idx="33">
                  <c:v>81.812195121951234</c:v>
                </c:pt>
                <c:pt idx="34">
                  <c:v>62.454000000000001</c:v>
                </c:pt>
                <c:pt idx="35">
                  <c:v>82.75853658536586</c:v>
                </c:pt>
                <c:pt idx="36">
                  <c:v>81.692682926829278</c:v>
                </c:pt>
                <c:pt idx="37">
                  <c:v>66.481999999999999</c:v>
                </c:pt>
                <c:pt idx="38">
                  <c:v>76.009</c:v>
                </c:pt>
                <c:pt idx="39">
                  <c:v>77.60243902439025</c:v>
                </c:pt>
                <c:pt idx="40">
                  <c:v>81.324390243902442</c:v>
                </c:pt>
                <c:pt idx="41">
                  <c:v>75.358536585365869</c:v>
                </c:pt>
                <c:pt idx="42">
                  <c:v>72.662195121951214</c:v>
                </c:pt>
                <c:pt idx="43">
                  <c:v>83.753658536585377</c:v>
                </c:pt>
                <c:pt idx="44">
                  <c:v>68.096999999999994</c:v>
                </c:pt>
                <c:pt idx="45">
                  <c:v>75.890243902439025</c:v>
                </c:pt>
                <c:pt idx="46">
                  <c:v>59.795999999999999</c:v>
                </c:pt>
                <c:pt idx="47">
                  <c:v>81.378048780487802</c:v>
                </c:pt>
                <c:pt idx="48">
                  <c:v>83.43170731707319</c:v>
                </c:pt>
                <c:pt idx="49">
                  <c:v>66.534999999999997</c:v>
                </c:pt>
                <c:pt idx="50">
                  <c:v>79.029268290000005</c:v>
                </c:pt>
                <c:pt idx="51">
                  <c:v>77.563000000000002</c:v>
                </c:pt>
                <c:pt idx="52">
                  <c:v>81.256097560000001</c:v>
                </c:pt>
                <c:pt idx="53">
                  <c:v>76.065853658536597</c:v>
                </c:pt>
                <c:pt idx="54">
                  <c:v>77.611000000000004</c:v>
                </c:pt>
                <c:pt idx="55">
                  <c:v>78.639024390243918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BE-E146-A8ED-2F326F5D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328720"/>
        <c:axId val="496751312"/>
      </c:scatterChart>
      <c:valAx>
        <c:axId val="52532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Armut mit 6,85$ pro Tag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51312"/>
        <c:crosses val="autoZero"/>
        <c:crossBetween val="midCat"/>
      </c:valAx>
      <c:valAx>
        <c:axId val="49675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Lebenserwartung (Jahre)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5328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Armut vs. Arbeitslosenquote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Daten!$F$1</c:f>
              <c:strCache>
                <c:ptCount val="1"/>
                <c:pt idx="0">
                  <c:v>Arbeitslosenquote (2018) in %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Daten!$C$2:$C$57</c:f>
              <c:numCache>
                <c:formatCode>General</c:formatCode>
                <c:ptCount val="56"/>
                <c:pt idx="0">
                  <c:v>18.2</c:v>
                </c:pt>
                <c:pt idx="1">
                  <c:v>9.6999999999999993</c:v>
                </c:pt>
                <c:pt idx="2">
                  <c:v>1</c:v>
                </c:pt>
                <c:pt idx="3">
                  <c:v>0.2</c:v>
                </c:pt>
                <c:pt idx="4">
                  <c:v>19.100000000000001</c:v>
                </c:pt>
                <c:pt idx="5">
                  <c:v>26.7</c:v>
                </c:pt>
                <c:pt idx="6">
                  <c:v>8</c:v>
                </c:pt>
                <c:pt idx="7">
                  <c:v>87.2</c:v>
                </c:pt>
                <c:pt idx="8">
                  <c:v>13.9</c:v>
                </c:pt>
                <c:pt idx="9">
                  <c:v>75.599999999999994</c:v>
                </c:pt>
                <c:pt idx="10">
                  <c:v>0.3</c:v>
                </c:pt>
                <c:pt idx="11">
                  <c:v>0.2</c:v>
                </c:pt>
                <c:pt idx="12">
                  <c:v>22.2</c:v>
                </c:pt>
                <c:pt idx="13">
                  <c:v>27.8</c:v>
                </c:pt>
                <c:pt idx="14">
                  <c:v>1.1000000000000001</c:v>
                </c:pt>
                <c:pt idx="15">
                  <c:v>0.2</c:v>
                </c:pt>
                <c:pt idx="16">
                  <c:v>0.1</c:v>
                </c:pt>
                <c:pt idx="17">
                  <c:v>53.9</c:v>
                </c:pt>
                <c:pt idx="18">
                  <c:v>3.7</c:v>
                </c:pt>
                <c:pt idx="19">
                  <c:v>51.3</c:v>
                </c:pt>
                <c:pt idx="20">
                  <c:v>22.3</c:v>
                </c:pt>
                <c:pt idx="21">
                  <c:v>0.1</c:v>
                </c:pt>
                <c:pt idx="22">
                  <c:v>3.2</c:v>
                </c:pt>
                <c:pt idx="23">
                  <c:v>0.7</c:v>
                </c:pt>
                <c:pt idx="24">
                  <c:v>66.099999999999994</c:v>
                </c:pt>
                <c:pt idx="25">
                  <c:v>33.9</c:v>
                </c:pt>
                <c:pt idx="26">
                  <c:v>2.7</c:v>
                </c:pt>
                <c:pt idx="27">
                  <c:v>70.5</c:v>
                </c:pt>
                <c:pt idx="28">
                  <c:v>3</c:v>
                </c:pt>
                <c:pt idx="29">
                  <c:v>2.9</c:v>
                </c:pt>
                <c:pt idx="30">
                  <c:v>3.4</c:v>
                </c:pt>
                <c:pt idx="31">
                  <c:v>81</c:v>
                </c:pt>
                <c:pt idx="32">
                  <c:v>31.1</c:v>
                </c:pt>
                <c:pt idx="33">
                  <c:v>0.4</c:v>
                </c:pt>
                <c:pt idx="34">
                  <c:v>95</c:v>
                </c:pt>
                <c:pt idx="35">
                  <c:v>0.5</c:v>
                </c:pt>
                <c:pt idx="36">
                  <c:v>1.2</c:v>
                </c:pt>
                <c:pt idx="37">
                  <c:v>84.5</c:v>
                </c:pt>
                <c:pt idx="38">
                  <c:v>30.4</c:v>
                </c:pt>
                <c:pt idx="39">
                  <c:v>1.4</c:v>
                </c:pt>
                <c:pt idx="40">
                  <c:v>2.1</c:v>
                </c:pt>
                <c:pt idx="41">
                  <c:v>13</c:v>
                </c:pt>
                <c:pt idx="42">
                  <c:v>4.9000000000000004</c:v>
                </c:pt>
                <c:pt idx="43">
                  <c:v>0.2</c:v>
                </c:pt>
                <c:pt idx="44">
                  <c:v>74.400000000000006</c:v>
                </c:pt>
                <c:pt idx="45">
                  <c:v>17.2</c:v>
                </c:pt>
                <c:pt idx="46">
                  <c:v>89.9</c:v>
                </c:pt>
                <c:pt idx="47">
                  <c:v>0.1</c:v>
                </c:pt>
                <c:pt idx="48">
                  <c:v>2.7</c:v>
                </c:pt>
                <c:pt idx="49">
                  <c:v>92.3</c:v>
                </c:pt>
                <c:pt idx="50">
                  <c:v>0.2</c:v>
                </c:pt>
                <c:pt idx="51">
                  <c:v>10.9</c:v>
                </c:pt>
                <c:pt idx="52">
                  <c:v>0.7</c:v>
                </c:pt>
                <c:pt idx="53">
                  <c:v>2.8</c:v>
                </c:pt>
                <c:pt idx="54">
                  <c:v>4.9000000000000004</c:v>
                </c:pt>
                <c:pt idx="55">
                  <c:v>1.7</c:v>
                </c:pt>
              </c:numCache>
            </c:numRef>
          </c:xVal>
          <c:yVal>
            <c:numRef>
              <c:f>Daten!$F$2:$F$57</c:f>
              <c:numCache>
                <c:formatCode>General</c:formatCode>
                <c:ptCount val="56"/>
                <c:pt idx="0">
                  <c:v>12.3</c:v>
                </c:pt>
                <c:pt idx="1">
                  <c:v>9.2200000000000006</c:v>
                </c:pt>
                <c:pt idx="2">
                  <c:v>5.3</c:v>
                </c:pt>
                <c:pt idx="3">
                  <c:v>5.95</c:v>
                </c:pt>
                <c:pt idx="4">
                  <c:v>3.52</c:v>
                </c:pt>
                <c:pt idx="5">
                  <c:v>12.47</c:v>
                </c:pt>
                <c:pt idx="6">
                  <c:v>5.21</c:v>
                </c:pt>
                <c:pt idx="7">
                  <c:v>4.6900000000000004</c:v>
                </c:pt>
                <c:pt idx="8">
                  <c:v>9.01</c:v>
                </c:pt>
                <c:pt idx="9">
                  <c:v>2.84</c:v>
                </c:pt>
                <c:pt idx="10">
                  <c:v>5.13</c:v>
                </c:pt>
                <c:pt idx="11">
                  <c:v>3.38</c:v>
                </c:pt>
                <c:pt idx="12">
                  <c:v>5.86</c:v>
                </c:pt>
                <c:pt idx="13">
                  <c:v>3.53</c:v>
                </c:pt>
                <c:pt idx="14">
                  <c:v>5.41</c:v>
                </c:pt>
                <c:pt idx="15">
                  <c:v>7.36</c:v>
                </c:pt>
                <c:pt idx="16">
                  <c:v>9.02</c:v>
                </c:pt>
                <c:pt idx="17">
                  <c:v>12.67</c:v>
                </c:pt>
                <c:pt idx="18">
                  <c:v>19.29</c:v>
                </c:pt>
                <c:pt idx="19">
                  <c:v>5.62</c:v>
                </c:pt>
                <c:pt idx="20">
                  <c:v>12.19</c:v>
                </c:pt>
                <c:pt idx="21">
                  <c:v>5.74</c:v>
                </c:pt>
                <c:pt idx="22">
                  <c:v>10.61</c:v>
                </c:pt>
                <c:pt idx="23">
                  <c:v>5.83</c:v>
                </c:pt>
                <c:pt idx="24">
                  <c:v>3.67</c:v>
                </c:pt>
                <c:pt idx="25">
                  <c:v>9.11</c:v>
                </c:pt>
                <c:pt idx="26">
                  <c:v>8.43</c:v>
                </c:pt>
                <c:pt idx="27">
                  <c:v>3.27</c:v>
                </c:pt>
                <c:pt idx="28">
                  <c:v>7.41</c:v>
                </c:pt>
                <c:pt idx="29">
                  <c:v>6.15</c:v>
                </c:pt>
                <c:pt idx="30">
                  <c:v>3.3</c:v>
                </c:pt>
                <c:pt idx="31">
                  <c:v>1.62</c:v>
                </c:pt>
                <c:pt idx="32">
                  <c:v>3.27</c:v>
                </c:pt>
                <c:pt idx="33">
                  <c:v>3.83</c:v>
                </c:pt>
                <c:pt idx="34">
                  <c:v>0.54</c:v>
                </c:pt>
                <c:pt idx="35">
                  <c:v>3.8</c:v>
                </c:pt>
                <c:pt idx="36">
                  <c:v>4.8499999999999996</c:v>
                </c:pt>
                <c:pt idx="37">
                  <c:v>4.08</c:v>
                </c:pt>
                <c:pt idx="38">
                  <c:v>3.49</c:v>
                </c:pt>
                <c:pt idx="39">
                  <c:v>3.85</c:v>
                </c:pt>
                <c:pt idx="40">
                  <c:v>6.99</c:v>
                </c:pt>
                <c:pt idx="41">
                  <c:v>4.1900000000000004</c:v>
                </c:pt>
                <c:pt idx="42">
                  <c:v>4.8499999999999996</c:v>
                </c:pt>
                <c:pt idx="43">
                  <c:v>4.71</c:v>
                </c:pt>
                <c:pt idx="44">
                  <c:v>3.57</c:v>
                </c:pt>
                <c:pt idx="45">
                  <c:v>12.73</c:v>
                </c:pt>
                <c:pt idx="46">
                  <c:v>3.19</c:v>
                </c:pt>
                <c:pt idx="47">
                  <c:v>5.1100000000000003</c:v>
                </c:pt>
                <c:pt idx="48">
                  <c:v>15.25</c:v>
                </c:pt>
                <c:pt idx="49">
                  <c:v>2.2000000000000002</c:v>
                </c:pt>
                <c:pt idx="50">
                  <c:v>2.2400000000000002</c:v>
                </c:pt>
                <c:pt idx="51">
                  <c:v>10.89</c:v>
                </c:pt>
                <c:pt idx="52">
                  <c:v>4</c:v>
                </c:pt>
                <c:pt idx="53">
                  <c:v>3.71</c:v>
                </c:pt>
                <c:pt idx="54">
                  <c:v>8.34</c:v>
                </c:pt>
                <c:pt idx="55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E4-ED4F-A5CE-FAC13CD7B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409103"/>
        <c:axId val="564368784"/>
      </c:scatterChart>
      <c:valAx>
        <c:axId val="103940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Armut mit 6,85$</a:t>
                </a:r>
                <a:r>
                  <a:rPr lang="de-DE" baseline="0"/>
                  <a:t> pro Tag (%)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4368784"/>
        <c:crosses val="autoZero"/>
        <c:crossBetween val="midCat"/>
      </c:valAx>
      <c:valAx>
        <c:axId val="56436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Arbeitslosenquote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94091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Armut vs. BIP pro Kopf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Daten!$G$1</c:f>
              <c:strCache>
                <c:ptCount val="1"/>
                <c:pt idx="0">
                  <c:v>BIP pro Kopf  (2018) in US$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9.1306684862179355E-3"/>
                  <c:y val="-0.537089658255439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Daten!$C$2:$C$57</c:f>
              <c:numCache>
                <c:formatCode>General</c:formatCode>
                <c:ptCount val="56"/>
                <c:pt idx="0">
                  <c:v>18.2</c:v>
                </c:pt>
                <c:pt idx="1">
                  <c:v>9.6999999999999993</c:v>
                </c:pt>
                <c:pt idx="2">
                  <c:v>1</c:v>
                </c:pt>
                <c:pt idx="3">
                  <c:v>0.2</c:v>
                </c:pt>
                <c:pt idx="4">
                  <c:v>19.100000000000001</c:v>
                </c:pt>
                <c:pt idx="5">
                  <c:v>26.7</c:v>
                </c:pt>
                <c:pt idx="6">
                  <c:v>8</c:v>
                </c:pt>
                <c:pt idx="7">
                  <c:v>87.2</c:v>
                </c:pt>
                <c:pt idx="8">
                  <c:v>13.9</c:v>
                </c:pt>
                <c:pt idx="9">
                  <c:v>75.599999999999994</c:v>
                </c:pt>
                <c:pt idx="10">
                  <c:v>0.3</c:v>
                </c:pt>
                <c:pt idx="11">
                  <c:v>0.2</c:v>
                </c:pt>
                <c:pt idx="12">
                  <c:v>22.2</c:v>
                </c:pt>
                <c:pt idx="13">
                  <c:v>27.8</c:v>
                </c:pt>
                <c:pt idx="14">
                  <c:v>1.1000000000000001</c:v>
                </c:pt>
                <c:pt idx="15">
                  <c:v>0.2</c:v>
                </c:pt>
                <c:pt idx="16">
                  <c:v>0.1</c:v>
                </c:pt>
                <c:pt idx="17">
                  <c:v>53.9</c:v>
                </c:pt>
                <c:pt idx="18">
                  <c:v>3.7</c:v>
                </c:pt>
                <c:pt idx="19">
                  <c:v>51.3</c:v>
                </c:pt>
                <c:pt idx="20">
                  <c:v>22.3</c:v>
                </c:pt>
                <c:pt idx="21">
                  <c:v>0.1</c:v>
                </c:pt>
                <c:pt idx="22">
                  <c:v>3.2</c:v>
                </c:pt>
                <c:pt idx="23">
                  <c:v>0.7</c:v>
                </c:pt>
                <c:pt idx="24">
                  <c:v>66.099999999999994</c:v>
                </c:pt>
                <c:pt idx="25">
                  <c:v>33.9</c:v>
                </c:pt>
                <c:pt idx="26">
                  <c:v>2.7</c:v>
                </c:pt>
                <c:pt idx="27">
                  <c:v>70.5</c:v>
                </c:pt>
                <c:pt idx="28">
                  <c:v>3</c:v>
                </c:pt>
                <c:pt idx="29">
                  <c:v>2.9</c:v>
                </c:pt>
                <c:pt idx="30">
                  <c:v>3.4</c:v>
                </c:pt>
                <c:pt idx="31">
                  <c:v>81</c:v>
                </c:pt>
                <c:pt idx="32">
                  <c:v>31.1</c:v>
                </c:pt>
                <c:pt idx="33">
                  <c:v>0.4</c:v>
                </c:pt>
                <c:pt idx="34">
                  <c:v>95</c:v>
                </c:pt>
                <c:pt idx="35">
                  <c:v>0.5</c:v>
                </c:pt>
                <c:pt idx="36">
                  <c:v>1.2</c:v>
                </c:pt>
                <c:pt idx="37">
                  <c:v>84.5</c:v>
                </c:pt>
                <c:pt idx="38">
                  <c:v>30.4</c:v>
                </c:pt>
                <c:pt idx="39">
                  <c:v>1.4</c:v>
                </c:pt>
                <c:pt idx="40">
                  <c:v>2.1</c:v>
                </c:pt>
                <c:pt idx="41">
                  <c:v>13</c:v>
                </c:pt>
                <c:pt idx="42">
                  <c:v>4.9000000000000004</c:v>
                </c:pt>
                <c:pt idx="43">
                  <c:v>0.2</c:v>
                </c:pt>
                <c:pt idx="44">
                  <c:v>74.400000000000006</c:v>
                </c:pt>
                <c:pt idx="45">
                  <c:v>17.2</c:v>
                </c:pt>
                <c:pt idx="46">
                  <c:v>89.9</c:v>
                </c:pt>
                <c:pt idx="47">
                  <c:v>0.1</c:v>
                </c:pt>
                <c:pt idx="48">
                  <c:v>2.7</c:v>
                </c:pt>
                <c:pt idx="49">
                  <c:v>92.3</c:v>
                </c:pt>
                <c:pt idx="50">
                  <c:v>0.2</c:v>
                </c:pt>
                <c:pt idx="51">
                  <c:v>10.9</c:v>
                </c:pt>
                <c:pt idx="52">
                  <c:v>0.7</c:v>
                </c:pt>
                <c:pt idx="53">
                  <c:v>2.8</c:v>
                </c:pt>
                <c:pt idx="54">
                  <c:v>4.9000000000000004</c:v>
                </c:pt>
                <c:pt idx="55">
                  <c:v>1.7</c:v>
                </c:pt>
              </c:numCache>
            </c:numRef>
          </c:xVal>
          <c:yVal>
            <c:numRef>
              <c:f>Daten!$G$2:$G$57</c:f>
              <c:numCache>
                <c:formatCode>#,##0.00</c:formatCode>
                <c:ptCount val="56"/>
                <c:pt idx="0">
                  <c:v>5287.6608006757479</c:v>
                </c:pt>
                <c:pt idx="1">
                  <c:v>11795.16274527976</c:v>
                </c:pt>
                <c:pt idx="2">
                  <c:v>57273.520475007921</c:v>
                </c:pt>
                <c:pt idx="3">
                  <c:v>47544.981147275699</c:v>
                </c:pt>
                <c:pt idx="4">
                  <c:v>3471.0069506501045</c:v>
                </c:pt>
                <c:pt idx="5">
                  <c:v>9121.02099480377</c:v>
                </c:pt>
                <c:pt idx="6">
                  <c:v>9447.6558968146928</c:v>
                </c:pt>
                <c:pt idx="7">
                  <c:v>779.20276861938703</c:v>
                </c:pt>
                <c:pt idx="8">
                  <c:v>12383.149952276284</c:v>
                </c:pt>
                <c:pt idx="9">
                  <c:v>2295.5403346288695</c:v>
                </c:pt>
                <c:pt idx="10">
                  <c:v>61591.928869895812</c:v>
                </c:pt>
                <c:pt idx="11">
                  <c:v>47939.278288450434</c:v>
                </c:pt>
                <c:pt idx="12">
                  <c:v>7947.1593309348109</c:v>
                </c:pt>
                <c:pt idx="13">
                  <c:v>6321.3494007171739</c:v>
                </c:pt>
                <c:pt idx="14">
                  <c:v>23165.8494786437</c:v>
                </c:pt>
                <c:pt idx="15">
                  <c:v>49987.62616</c:v>
                </c:pt>
                <c:pt idx="16">
                  <c:v>41557.8548588876</c:v>
                </c:pt>
                <c:pt idx="17">
                  <c:v>4722.0424231413999</c:v>
                </c:pt>
                <c:pt idx="18">
                  <c:v>19756.990456255</c:v>
                </c:pt>
                <c:pt idx="19">
                  <c:v>2457.6860424185984</c:v>
                </c:pt>
                <c:pt idx="20">
                  <c:v>3850.7512529322398</c:v>
                </c:pt>
                <c:pt idx="21">
                  <c:v>79446.939108546925</c:v>
                </c:pt>
                <c:pt idx="22">
                  <c:v>34622.169666474118</c:v>
                </c:pt>
                <c:pt idx="23">
                  <c:v>46548.63841</c:v>
                </c:pt>
                <c:pt idx="24">
                  <c:v>1308.1397854456134</c:v>
                </c:pt>
                <c:pt idx="25">
                  <c:v>6782.037920331949</c:v>
                </c:pt>
                <c:pt idx="26">
                  <c:v>15040.036918279127</c:v>
                </c:pt>
                <c:pt idx="27">
                  <c:v>2553.3618664626638</c:v>
                </c:pt>
                <c:pt idx="28">
                  <c:v>17865.03109</c:v>
                </c:pt>
                <c:pt idx="29">
                  <c:v>19186.359591640987</c:v>
                </c:pt>
                <c:pt idx="30">
                  <c:v>537.93220399999996</c:v>
                </c:pt>
                <c:pt idx="31">
                  <c:v>856.35659659999999</c:v>
                </c:pt>
                <c:pt idx="32">
                  <c:v>10130.320698455256</c:v>
                </c:pt>
                <c:pt idx="33">
                  <c:v>53044.532435225323</c:v>
                </c:pt>
                <c:pt idx="34">
                  <c:v>568.59965974661804</c:v>
                </c:pt>
                <c:pt idx="35">
                  <c:v>82792.842709999997</c:v>
                </c:pt>
                <c:pt idx="36">
                  <c:v>51466.55656336336</c:v>
                </c:pt>
                <c:pt idx="37">
                  <c:v>1620.7425914833123</c:v>
                </c:pt>
                <c:pt idx="38">
                  <c:v>6912.1039876120549</c:v>
                </c:pt>
                <c:pt idx="39">
                  <c:v>15504.508937071432</c:v>
                </c:pt>
                <c:pt idx="40">
                  <c:v>23562.5545228191</c:v>
                </c:pt>
                <c:pt idx="41">
                  <c:v>12494.423578964945</c:v>
                </c:pt>
                <c:pt idx="42">
                  <c:v>11287.3544921875</c:v>
                </c:pt>
                <c:pt idx="43">
                  <c:v>85217.369151227409</c:v>
                </c:pt>
                <c:pt idx="44">
                  <c:v>1484.2270703564373</c:v>
                </c:pt>
                <c:pt idx="45">
                  <c:v>7252.4036676716487</c:v>
                </c:pt>
                <c:pt idx="46">
                  <c:v>519.64996386162181</c:v>
                </c:pt>
                <c:pt idx="47">
                  <c:v>26123.747127791055</c:v>
                </c:pt>
                <c:pt idx="48">
                  <c:v>30379.721112642244</c:v>
                </c:pt>
                <c:pt idx="49">
                  <c:v>1011.60015869141</c:v>
                </c:pt>
                <c:pt idx="50">
                  <c:v>23424.480460185496</c:v>
                </c:pt>
                <c:pt idx="51">
                  <c:v>9568.8361895816797</c:v>
                </c:pt>
                <c:pt idx="52">
                  <c:v>43203.814105773898</c:v>
                </c:pt>
                <c:pt idx="53">
                  <c:v>16425.205029969296</c:v>
                </c:pt>
                <c:pt idx="54">
                  <c:v>19026.0498173005</c:v>
                </c:pt>
                <c:pt idx="55">
                  <c:v>62823.309438196971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39-CF45-B56B-2D9CEA598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319104"/>
        <c:axId val="543355936"/>
      </c:scatterChart>
      <c:valAx>
        <c:axId val="54331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Armut mit 6,85$ pro Kopf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355936"/>
        <c:crosses val="autoZero"/>
        <c:crossBetween val="midCat"/>
      </c:valAx>
      <c:valAx>
        <c:axId val="54335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BIP pro Kopf (US$)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31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14606</xdr:colOff>
      <xdr:row>12</xdr:row>
      <xdr:rowOff>38938</xdr:rowOff>
    </xdr:from>
    <xdr:to>
      <xdr:col>22</xdr:col>
      <xdr:colOff>496808</xdr:colOff>
      <xdr:row>32</xdr:row>
      <xdr:rowOff>60824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E047362-03E1-6D2F-C62B-1DF5659F3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28221</xdr:colOff>
      <xdr:row>32</xdr:row>
      <xdr:rowOff>166512</xdr:rowOff>
    </xdr:from>
    <xdr:to>
      <xdr:col>22</xdr:col>
      <xdr:colOff>493888</xdr:colOff>
      <xdr:row>52</xdr:row>
      <xdr:rowOff>112889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FED69FB-D8DB-5831-9579-DCADCB740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28222</xdr:colOff>
      <xdr:row>52</xdr:row>
      <xdr:rowOff>166511</xdr:rowOff>
    </xdr:from>
    <xdr:to>
      <xdr:col>22</xdr:col>
      <xdr:colOff>550334</xdr:colOff>
      <xdr:row>76</xdr:row>
      <xdr:rowOff>56444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0803996-EC98-067F-20CF-5518CADB8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28223</xdr:colOff>
      <xdr:row>76</xdr:row>
      <xdr:rowOff>194732</xdr:rowOff>
    </xdr:from>
    <xdr:to>
      <xdr:col>22</xdr:col>
      <xdr:colOff>508001</xdr:colOff>
      <xdr:row>93</xdr:row>
      <xdr:rowOff>169332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65060AF-E2D8-7720-ED8A-0D2B314A6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8376-0BDC-BD4F-88AA-D2F0060088A4}">
  <dimension ref="A1:G57"/>
  <sheetViews>
    <sheetView tabSelected="1" zoomScale="130" zoomScaleNormal="13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44" sqref="N44"/>
    </sheetView>
  </sheetViews>
  <sheetFormatPr baseColWidth="10" defaultRowHeight="16" x14ac:dyDescent="0.4"/>
  <cols>
    <col min="3" max="3" width="16.5" customWidth="1"/>
    <col min="4" max="4" width="19.6640625" customWidth="1"/>
    <col min="5" max="5" width="15.5" customWidth="1"/>
    <col min="6" max="6" width="16.1640625" customWidth="1"/>
    <col min="7" max="7" width="13.5" customWidth="1"/>
  </cols>
  <sheetData>
    <row r="1" spans="1:7" s="4" customFormat="1" ht="48" x14ac:dyDescent="0.4">
      <c r="A1" s="7" t="s">
        <v>0</v>
      </c>
      <c r="B1" s="7" t="s">
        <v>1</v>
      </c>
      <c r="C1" s="8" t="s">
        <v>77</v>
      </c>
      <c r="D1" s="9" t="s">
        <v>78</v>
      </c>
      <c r="E1" s="10" t="s">
        <v>67</v>
      </c>
      <c r="F1" s="11" t="s">
        <v>66</v>
      </c>
      <c r="G1" s="12" t="s">
        <v>65</v>
      </c>
    </row>
    <row r="2" spans="1:7" x14ac:dyDescent="0.4">
      <c r="A2" s="13" t="s">
        <v>3</v>
      </c>
      <c r="B2" s="13" t="s">
        <v>4</v>
      </c>
      <c r="C2" s="14">
        <v>18.2</v>
      </c>
      <c r="D2" s="15">
        <v>86.67</v>
      </c>
      <c r="E2" s="16">
        <v>79.183999999999997</v>
      </c>
      <c r="F2" s="17">
        <v>12.3</v>
      </c>
      <c r="G2" s="18">
        <v>5287.6608006757479</v>
      </c>
    </row>
    <row r="3" spans="1:7" x14ac:dyDescent="0.4">
      <c r="A3" s="13" t="s">
        <v>5</v>
      </c>
      <c r="B3" s="13" t="s">
        <v>6</v>
      </c>
      <c r="C3" s="14">
        <v>9.6999999999999993</v>
      </c>
      <c r="D3" s="15">
        <v>90.8</v>
      </c>
      <c r="E3" s="16">
        <v>62.143999999999998</v>
      </c>
      <c r="F3" s="17">
        <v>9.2200000000000006</v>
      </c>
      <c r="G3" s="18">
        <v>11795.16274527976</v>
      </c>
    </row>
    <row r="4" spans="1:7" x14ac:dyDescent="0.4">
      <c r="A4" s="13" t="s">
        <v>8</v>
      </c>
      <c r="B4" s="13" t="s">
        <v>8</v>
      </c>
      <c r="C4" s="14">
        <v>1</v>
      </c>
      <c r="D4" s="15">
        <v>92.28</v>
      </c>
      <c r="E4" s="16">
        <v>82.748780487804893</v>
      </c>
      <c r="F4" s="17">
        <v>5.3</v>
      </c>
      <c r="G4" s="18">
        <v>57273.520475007921</v>
      </c>
    </row>
    <row r="5" spans="1:7" x14ac:dyDescent="0.4">
      <c r="A5" s="13" t="s">
        <v>9</v>
      </c>
      <c r="B5" s="13" t="s">
        <v>4</v>
      </c>
      <c r="C5" s="14">
        <v>0.2</v>
      </c>
      <c r="D5" s="15">
        <v>94.95</v>
      </c>
      <c r="E5" s="16">
        <v>81.595121951219525</v>
      </c>
      <c r="F5" s="17">
        <v>5.95</v>
      </c>
      <c r="G5" s="18">
        <v>47544.981147275699</v>
      </c>
    </row>
    <row r="6" spans="1:7" x14ac:dyDescent="0.4">
      <c r="A6" s="13" t="s">
        <v>10</v>
      </c>
      <c r="B6" s="13" t="s">
        <v>6</v>
      </c>
      <c r="C6" s="14">
        <v>19.100000000000001</v>
      </c>
      <c r="D6" s="15">
        <v>76.19</v>
      </c>
      <c r="E6" s="16">
        <v>67.748000000000005</v>
      </c>
      <c r="F6" s="17">
        <v>3.52</v>
      </c>
      <c r="G6" s="18">
        <v>3471.0069506501045</v>
      </c>
    </row>
    <row r="7" spans="1:7" x14ac:dyDescent="0.4">
      <c r="A7" s="13" t="s">
        <v>11</v>
      </c>
      <c r="B7" s="13" t="s">
        <v>6</v>
      </c>
      <c r="C7" s="14">
        <v>26.7</v>
      </c>
      <c r="D7" s="15">
        <v>81.73</v>
      </c>
      <c r="E7" s="16">
        <v>75.108999999999995</v>
      </c>
      <c r="F7" s="17">
        <v>12.47</v>
      </c>
      <c r="G7" s="18">
        <v>9121.02099480377</v>
      </c>
    </row>
    <row r="8" spans="1:7" x14ac:dyDescent="0.4">
      <c r="A8" s="13" t="s">
        <v>12</v>
      </c>
      <c r="B8" s="13" t="s">
        <v>4</v>
      </c>
      <c r="C8" s="14">
        <v>8</v>
      </c>
      <c r="D8" s="15">
        <v>89.06</v>
      </c>
      <c r="E8" s="16">
        <v>74.963414634146361</v>
      </c>
      <c r="F8" s="17">
        <v>5.21</v>
      </c>
      <c r="G8" s="18">
        <v>9447.6558968146928</v>
      </c>
    </row>
    <row r="9" spans="1:7" x14ac:dyDescent="0.4">
      <c r="A9" s="13" t="s">
        <v>13</v>
      </c>
      <c r="B9" s="13" t="s">
        <v>2</v>
      </c>
      <c r="C9" s="14">
        <v>87.2</v>
      </c>
      <c r="D9" s="15">
        <v>29.14</v>
      </c>
      <c r="E9" s="16">
        <v>60.046999999999997</v>
      </c>
      <c r="F9" s="17">
        <v>4.6900000000000004</v>
      </c>
      <c r="G9" s="18">
        <v>779.20276861938703</v>
      </c>
    </row>
    <row r="10" spans="1:7" x14ac:dyDescent="0.4">
      <c r="A10" s="13" t="s">
        <v>15</v>
      </c>
      <c r="B10" s="13" t="s">
        <v>16</v>
      </c>
      <c r="C10" s="14">
        <v>13.9</v>
      </c>
      <c r="D10" s="15">
        <v>81.87</v>
      </c>
      <c r="E10" s="16">
        <v>79.483999999999995</v>
      </c>
      <c r="F10" s="17">
        <v>9.01</v>
      </c>
      <c r="G10" s="18">
        <v>12383.149952276284</v>
      </c>
    </row>
    <row r="11" spans="1:7" x14ac:dyDescent="0.4">
      <c r="A11" s="13" t="s">
        <v>17</v>
      </c>
      <c r="B11" s="13" t="s">
        <v>2</v>
      </c>
      <c r="C11" s="14">
        <v>75.599999999999994</v>
      </c>
      <c r="D11" s="15">
        <v>37.99</v>
      </c>
      <c r="E11" s="16">
        <v>58.848999999999997</v>
      </c>
      <c r="F11" s="17">
        <v>2.84</v>
      </c>
      <c r="G11" s="18">
        <v>2295.5403346288695</v>
      </c>
    </row>
    <row r="12" spans="1:7" x14ac:dyDescent="0.4">
      <c r="A12" s="13" t="s">
        <v>18</v>
      </c>
      <c r="B12" s="13" t="s">
        <v>4</v>
      </c>
      <c r="C12" s="14">
        <v>0.3</v>
      </c>
      <c r="D12" s="15">
        <v>90.92</v>
      </c>
      <c r="E12" s="16">
        <v>80.953658536585365</v>
      </c>
      <c r="F12" s="17">
        <v>5.13</v>
      </c>
      <c r="G12" s="18">
        <v>61591.928869895812</v>
      </c>
    </row>
    <row r="13" spans="1:7" x14ac:dyDescent="0.4">
      <c r="A13" s="13" t="s">
        <v>19</v>
      </c>
      <c r="B13" s="13" t="s">
        <v>20</v>
      </c>
      <c r="C13" s="14">
        <v>0.2</v>
      </c>
      <c r="D13" s="15">
        <v>85.3</v>
      </c>
      <c r="E13" s="16">
        <v>80.892682926829266</v>
      </c>
      <c r="F13" s="17">
        <v>3.38</v>
      </c>
      <c r="G13" s="18">
        <v>47939.278288450434</v>
      </c>
    </row>
    <row r="14" spans="1:7" x14ac:dyDescent="0.4">
      <c r="A14" s="13" t="s">
        <v>21</v>
      </c>
      <c r="B14" s="13" t="s">
        <v>16</v>
      </c>
      <c r="C14" s="14">
        <v>22.2</v>
      </c>
      <c r="D14" s="15">
        <v>70.27</v>
      </c>
      <c r="E14" s="16">
        <v>73.231999999999999</v>
      </c>
      <c r="F14" s="17">
        <v>5.86</v>
      </c>
      <c r="G14" s="18">
        <v>7947.1593309348109</v>
      </c>
    </row>
    <row r="15" spans="1:7" x14ac:dyDescent="0.4">
      <c r="A15" s="13" t="s">
        <v>22</v>
      </c>
      <c r="B15" s="13" t="s">
        <v>6</v>
      </c>
      <c r="C15" s="14">
        <v>27.8</v>
      </c>
      <c r="D15" s="15">
        <v>85.34</v>
      </c>
      <c r="E15" s="16">
        <v>77.093999999999994</v>
      </c>
      <c r="F15" s="17">
        <v>3.53</v>
      </c>
      <c r="G15" s="18">
        <v>6321.3494007171739</v>
      </c>
    </row>
    <row r="16" spans="1:7" x14ac:dyDescent="0.4">
      <c r="A16" s="13" t="s">
        <v>23</v>
      </c>
      <c r="B16" s="13" t="s">
        <v>4</v>
      </c>
      <c r="C16" s="14">
        <v>1.1000000000000001</v>
      </c>
      <c r="D16" s="15">
        <v>94.36</v>
      </c>
      <c r="E16" s="16">
        <v>78.243902439024396</v>
      </c>
      <c r="F16" s="17">
        <v>5.41</v>
      </c>
      <c r="G16" s="18">
        <v>23165.8494786437</v>
      </c>
    </row>
    <row r="17" spans="1:7" x14ac:dyDescent="0.4">
      <c r="A17" s="13" t="s">
        <v>24</v>
      </c>
      <c r="B17" s="13" t="s">
        <v>4</v>
      </c>
      <c r="C17" s="14">
        <v>0.2</v>
      </c>
      <c r="D17" s="15">
        <v>96.1</v>
      </c>
      <c r="E17" s="16">
        <v>81.734146341463429</v>
      </c>
      <c r="F17" s="17">
        <v>7.36</v>
      </c>
      <c r="G17" s="18">
        <v>49987.62616</v>
      </c>
    </row>
    <row r="18" spans="1:7" x14ac:dyDescent="0.4">
      <c r="A18" s="13" t="s">
        <v>25</v>
      </c>
      <c r="B18" s="13" t="s">
        <v>4</v>
      </c>
      <c r="C18" s="14">
        <v>0.1</v>
      </c>
      <c r="D18" s="15">
        <v>94.67</v>
      </c>
      <c r="E18" s="16">
        <v>82.6756097560976</v>
      </c>
      <c r="F18" s="17">
        <v>9.02</v>
      </c>
      <c r="G18" s="18">
        <v>41557.8548588876</v>
      </c>
    </row>
    <row r="19" spans="1:7" x14ac:dyDescent="0.4">
      <c r="A19" s="13" t="s">
        <v>26</v>
      </c>
      <c r="B19" s="13" t="s">
        <v>14</v>
      </c>
      <c r="C19" s="14">
        <v>53.9</v>
      </c>
      <c r="D19" s="15">
        <v>94.21</v>
      </c>
      <c r="E19" s="16">
        <v>73.340999999999994</v>
      </c>
      <c r="F19" s="17">
        <v>12.67</v>
      </c>
      <c r="G19" s="18">
        <v>4722.0424231413999</v>
      </c>
    </row>
    <row r="20" spans="1:7" x14ac:dyDescent="0.4">
      <c r="A20" s="13" t="s">
        <v>27</v>
      </c>
      <c r="B20" s="13" t="s">
        <v>4</v>
      </c>
      <c r="C20" s="14">
        <v>3.7</v>
      </c>
      <c r="D20" s="15">
        <v>93.35</v>
      </c>
      <c r="E20" s="16">
        <v>81.787804878048803</v>
      </c>
      <c r="F20" s="17">
        <v>19.29</v>
      </c>
      <c r="G20" s="18">
        <v>19756.990456255</v>
      </c>
    </row>
    <row r="21" spans="1:7" x14ac:dyDescent="0.4">
      <c r="A21" s="13" t="s">
        <v>28</v>
      </c>
      <c r="B21" s="13" t="s">
        <v>16</v>
      </c>
      <c r="C21" s="14">
        <v>51.3</v>
      </c>
      <c r="D21" s="15">
        <v>43.78</v>
      </c>
      <c r="E21" s="16">
        <v>72.813999999999993</v>
      </c>
      <c r="F21" s="17">
        <v>5.62</v>
      </c>
      <c r="G21" s="18">
        <v>2457.6860424185984</v>
      </c>
    </row>
    <row r="22" spans="1:7" x14ac:dyDescent="0.4">
      <c r="A22" s="13" t="s">
        <v>29</v>
      </c>
      <c r="B22" s="13" t="s">
        <v>7</v>
      </c>
      <c r="C22" s="14">
        <v>22.3</v>
      </c>
      <c r="D22" s="15">
        <v>81.38</v>
      </c>
      <c r="E22" s="16">
        <v>76.194999999999993</v>
      </c>
      <c r="F22" s="17">
        <v>12.19</v>
      </c>
      <c r="G22" s="18">
        <v>3850.7512529322398</v>
      </c>
    </row>
    <row r="23" spans="1:7" x14ac:dyDescent="0.4">
      <c r="A23" s="13" t="s">
        <v>30</v>
      </c>
      <c r="B23" s="13" t="s">
        <v>4</v>
      </c>
      <c r="C23" s="14">
        <v>0.1</v>
      </c>
      <c r="D23" s="15">
        <v>98.66</v>
      </c>
      <c r="E23" s="16">
        <v>82.2048780487805</v>
      </c>
      <c r="F23" s="17">
        <v>5.74</v>
      </c>
      <c r="G23" s="18">
        <v>79446.939108546925</v>
      </c>
    </row>
    <row r="24" spans="1:7" x14ac:dyDescent="0.4">
      <c r="A24" s="13" t="s">
        <v>31</v>
      </c>
      <c r="B24" s="13" t="s">
        <v>4</v>
      </c>
      <c r="C24" s="14">
        <v>3.2</v>
      </c>
      <c r="D24" s="15">
        <v>94.66</v>
      </c>
      <c r="E24" s="16">
        <v>83.346341463414646</v>
      </c>
      <c r="F24" s="17">
        <v>10.61</v>
      </c>
      <c r="G24" s="18">
        <v>34622.169666474118</v>
      </c>
    </row>
    <row r="25" spans="1:7" x14ac:dyDescent="0.4">
      <c r="A25" s="13" t="s">
        <v>32</v>
      </c>
      <c r="B25" s="13" t="s">
        <v>16</v>
      </c>
      <c r="C25" s="14">
        <v>0.7</v>
      </c>
      <c r="D25" s="15">
        <v>99.81</v>
      </c>
      <c r="E25" s="16">
        <v>81.843902439024404</v>
      </c>
      <c r="F25" s="17">
        <v>5.83</v>
      </c>
      <c r="G25" s="18">
        <v>46548.63841</v>
      </c>
    </row>
    <row r="26" spans="1:7" x14ac:dyDescent="0.4">
      <c r="A26" s="13" t="s">
        <v>33</v>
      </c>
      <c r="B26" s="13" t="s">
        <v>14</v>
      </c>
      <c r="C26" s="14">
        <v>66.099999999999994</v>
      </c>
      <c r="D26" s="15">
        <v>83.16</v>
      </c>
      <c r="E26" s="16">
        <v>71.400000000000006</v>
      </c>
      <c r="F26" s="17">
        <v>3.67</v>
      </c>
      <c r="G26" s="18">
        <v>1308.1397854456134</v>
      </c>
    </row>
    <row r="27" spans="1:7" x14ac:dyDescent="0.4">
      <c r="A27" s="13" t="s">
        <v>34</v>
      </c>
      <c r="B27" s="13" t="s">
        <v>6</v>
      </c>
      <c r="C27" s="14">
        <v>33.9</v>
      </c>
      <c r="D27" s="15">
        <v>76.56</v>
      </c>
      <c r="E27" s="16">
        <v>76.748000000000005</v>
      </c>
      <c r="F27" s="17">
        <v>9.11</v>
      </c>
      <c r="G27" s="18">
        <v>6782.037920331949</v>
      </c>
    </row>
    <row r="28" spans="1:7" x14ac:dyDescent="0.4">
      <c r="A28" s="13" t="s">
        <v>35</v>
      </c>
      <c r="B28" s="13" t="s">
        <v>4</v>
      </c>
      <c r="C28" s="14">
        <v>2.7</v>
      </c>
      <c r="D28" s="15">
        <v>92.39</v>
      </c>
      <c r="E28" s="16">
        <v>78.070731707317094</v>
      </c>
      <c r="F28" s="17">
        <v>8.43</v>
      </c>
      <c r="G28" s="18">
        <v>15040.036918279127</v>
      </c>
    </row>
    <row r="29" spans="1:7" x14ac:dyDescent="0.4">
      <c r="A29" s="13" t="s">
        <v>36</v>
      </c>
      <c r="B29" s="13" t="s">
        <v>7</v>
      </c>
      <c r="C29" s="14">
        <v>70.5</v>
      </c>
      <c r="D29" s="15">
        <v>60.13</v>
      </c>
      <c r="E29" s="16">
        <v>67.634</v>
      </c>
      <c r="F29" s="17">
        <v>3.27</v>
      </c>
      <c r="G29" s="18">
        <v>2553.3618664626638</v>
      </c>
    </row>
    <row r="30" spans="1:7" x14ac:dyDescent="0.4">
      <c r="A30" s="13" t="s">
        <v>37</v>
      </c>
      <c r="B30" s="13" t="s">
        <v>4</v>
      </c>
      <c r="C30" s="14">
        <v>3</v>
      </c>
      <c r="D30" s="15">
        <v>93.8</v>
      </c>
      <c r="E30" s="16">
        <v>74.782926829268305</v>
      </c>
      <c r="F30" s="17">
        <v>7.41</v>
      </c>
      <c r="G30" s="18">
        <v>17865.03109</v>
      </c>
    </row>
    <row r="31" spans="1:7" x14ac:dyDescent="0.4">
      <c r="A31" s="13" t="s">
        <v>38</v>
      </c>
      <c r="B31" s="13" t="s">
        <v>4</v>
      </c>
      <c r="C31" s="14">
        <v>2.9</v>
      </c>
      <c r="D31" s="15">
        <v>98.43</v>
      </c>
      <c r="E31" s="16">
        <v>75.680487804878055</v>
      </c>
      <c r="F31" s="17">
        <v>6.15</v>
      </c>
      <c r="G31" s="18">
        <v>19186.359591640987</v>
      </c>
    </row>
    <row r="32" spans="1:7" x14ac:dyDescent="0.4">
      <c r="A32" s="13" t="s">
        <v>39</v>
      </c>
      <c r="B32" s="13" t="s">
        <v>7</v>
      </c>
      <c r="C32" s="14">
        <v>3.4</v>
      </c>
      <c r="D32" s="15">
        <v>74.400000000000006</v>
      </c>
      <c r="E32" s="16">
        <v>75.644000000000005</v>
      </c>
      <c r="F32" s="17">
        <v>3.3</v>
      </c>
      <c r="G32" s="19">
        <v>537.93220399999996</v>
      </c>
    </row>
    <row r="33" spans="1:7" x14ac:dyDescent="0.4">
      <c r="A33" s="13" t="s">
        <v>40</v>
      </c>
      <c r="B33" s="13" t="s">
        <v>2</v>
      </c>
      <c r="C33" s="14">
        <v>81</v>
      </c>
      <c r="D33" s="15">
        <v>29.35</v>
      </c>
      <c r="E33" s="16">
        <v>59.393000000000001</v>
      </c>
      <c r="F33" s="17">
        <v>1.62</v>
      </c>
      <c r="G33" s="18">
        <v>856.35659659999999</v>
      </c>
    </row>
    <row r="34" spans="1:7" x14ac:dyDescent="0.4">
      <c r="A34" s="13" t="s">
        <v>41</v>
      </c>
      <c r="B34" s="13" t="s">
        <v>16</v>
      </c>
      <c r="C34" s="14">
        <v>31.1</v>
      </c>
      <c r="D34" s="15">
        <v>81.16</v>
      </c>
      <c r="E34" s="16">
        <v>74.015000000000001</v>
      </c>
      <c r="F34" s="17">
        <v>3.27</v>
      </c>
      <c r="G34" s="18">
        <v>10130.320698455256</v>
      </c>
    </row>
    <row r="35" spans="1:7" x14ac:dyDescent="0.4">
      <c r="A35" s="13" t="s">
        <v>42</v>
      </c>
      <c r="B35" s="13" t="s">
        <v>4</v>
      </c>
      <c r="C35" s="14">
        <v>0.4</v>
      </c>
      <c r="D35" s="15">
        <v>93.16</v>
      </c>
      <c r="E35" s="16">
        <v>81.812195121951234</v>
      </c>
      <c r="F35" s="17">
        <v>3.83</v>
      </c>
      <c r="G35" s="18">
        <v>53044.532435225323</v>
      </c>
    </row>
    <row r="36" spans="1:7" x14ac:dyDescent="0.4">
      <c r="A36" s="13" t="s">
        <v>43</v>
      </c>
      <c r="B36" s="13" t="s">
        <v>2</v>
      </c>
      <c r="C36" s="14">
        <v>95</v>
      </c>
      <c r="D36" s="15">
        <v>20.07</v>
      </c>
      <c r="E36" s="16">
        <v>62.454000000000001</v>
      </c>
      <c r="F36" s="17">
        <v>0.54</v>
      </c>
      <c r="G36" s="18">
        <v>568.59965974661804</v>
      </c>
    </row>
    <row r="37" spans="1:7" x14ac:dyDescent="0.4">
      <c r="A37" s="13" t="s">
        <v>44</v>
      </c>
      <c r="B37" s="13" t="s">
        <v>20</v>
      </c>
      <c r="C37" s="14">
        <v>0.5</v>
      </c>
      <c r="D37" s="15">
        <v>95.61</v>
      </c>
      <c r="E37" s="16">
        <v>82.75853658536586</v>
      </c>
      <c r="F37" s="17">
        <v>3.8</v>
      </c>
      <c r="G37" s="18">
        <v>82792.842709999997</v>
      </c>
    </row>
    <row r="38" spans="1:7" x14ac:dyDescent="0.4">
      <c r="A38" s="13" t="s">
        <v>45</v>
      </c>
      <c r="B38" s="13" t="s">
        <v>4</v>
      </c>
      <c r="C38" s="14">
        <v>1.2</v>
      </c>
      <c r="D38" s="15">
        <v>87</v>
      </c>
      <c r="E38" s="16">
        <v>81.692682926829278</v>
      </c>
      <c r="F38" s="17">
        <v>4.8499999999999996</v>
      </c>
      <c r="G38" s="18">
        <v>51466.55656336336</v>
      </c>
    </row>
    <row r="39" spans="1:7" x14ac:dyDescent="0.4">
      <c r="A39" s="13" t="s">
        <v>46</v>
      </c>
      <c r="B39" s="13" t="s">
        <v>7</v>
      </c>
      <c r="C39" s="14">
        <v>84.5</v>
      </c>
      <c r="D39" s="15">
        <v>35.42</v>
      </c>
      <c r="E39" s="16">
        <v>66.481999999999999</v>
      </c>
      <c r="F39" s="17">
        <v>4.08</v>
      </c>
      <c r="G39" s="18">
        <v>1620.7425914833123</v>
      </c>
    </row>
    <row r="40" spans="1:7" x14ac:dyDescent="0.4">
      <c r="A40" s="13" t="s">
        <v>47</v>
      </c>
      <c r="B40" s="13" t="s">
        <v>6</v>
      </c>
      <c r="C40" s="14">
        <v>30.4</v>
      </c>
      <c r="D40" s="15">
        <v>85.59</v>
      </c>
      <c r="E40" s="16">
        <v>76.009</v>
      </c>
      <c r="F40" s="17">
        <v>3.49</v>
      </c>
      <c r="G40" s="18">
        <v>6912.1039876120549</v>
      </c>
    </row>
    <row r="41" spans="1:7" x14ac:dyDescent="0.4">
      <c r="A41" s="13" t="s">
        <v>48</v>
      </c>
      <c r="B41" s="13" t="s">
        <v>4</v>
      </c>
      <c r="C41" s="14">
        <v>1.4</v>
      </c>
      <c r="D41" s="15">
        <v>94.08</v>
      </c>
      <c r="E41" s="16">
        <v>77.60243902439025</v>
      </c>
      <c r="F41" s="17">
        <v>3.85</v>
      </c>
      <c r="G41" s="18">
        <v>15504.508937071432</v>
      </c>
    </row>
    <row r="42" spans="1:7" x14ac:dyDescent="0.4">
      <c r="A42" s="13" t="s">
        <v>49</v>
      </c>
      <c r="B42" s="13" t="s">
        <v>4</v>
      </c>
      <c r="C42" s="14">
        <v>2.1</v>
      </c>
      <c r="D42" s="15">
        <v>94.66</v>
      </c>
      <c r="E42" s="16">
        <v>81.324390243902442</v>
      </c>
      <c r="F42" s="17">
        <v>6.99</v>
      </c>
      <c r="G42" s="18">
        <v>23562.5545228191</v>
      </c>
    </row>
    <row r="43" spans="1:7" x14ac:dyDescent="0.4">
      <c r="A43" s="13" t="s">
        <v>50</v>
      </c>
      <c r="B43" s="13" t="s">
        <v>4</v>
      </c>
      <c r="C43" s="14">
        <v>13</v>
      </c>
      <c r="D43" s="15">
        <v>82.85</v>
      </c>
      <c r="E43" s="16">
        <v>75.358536585365869</v>
      </c>
      <c r="F43" s="17">
        <v>4.1900000000000004</v>
      </c>
      <c r="G43" s="18">
        <v>12494.423578964945</v>
      </c>
    </row>
    <row r="44" spans="1:7" x14ac:dyDescent="0.4">
      <c r="A44" s="13" t="s">
        <v>51</v>
      </c>
      <c r="B44" s="13" t="s">
        <v>7</v>
      </c>
      <c r="C44" s="14">
        <v>4.9000000000000004</v>
      </c>
      <c r="D44" s="15">
        <v>90.68</v>
      </c>
      <c r="E44" s="16">
        <v>72.662195121951214</v>
      </c>
      <c r="F44" s="17">
        <v>4.8499999999999996</v>
      </c>
      <c r="G44" s="18">
        <v>11287.3544921875</v>
      </c>
    </row>
    <row r="45" spans="1:7" x14ac:dyDescent="0.4">
      <c r="A45" s="13" t="s">
        <v>52</v>
      </c>
      <c r="B45" s="13" t="s">
        <v>20</v>
      </c>
      <c r="C45" s="14">
        <v>0.2</v>
      </c>
      <c r="D45" s="15">
        <v>85.33</v>
      </c>
      <c r="E45" s="16">
        <v>83.753658536585377</v>
      </c>
      <c r="F45" s="17">
        <v>4.71</v>
      </c>
      <c r="G45" s="18">
        <v>85217.369151227409</v>
      </c>
    </row>
    <row r="46" spans="1:7" x14ac:dyDescent="0.4">
      <c r="A46" s="13" t="s">
        <v>53</v>
      </c>
      <c r="B46" s="13" t="s">
        <v>2</v>
      </c>
      <c r="C46" s="14">
        <v>74.400000000000006</v>
      </c>
      <c r="D46" s="15">
        <v>37.67</v>
      </c>
      <c r="E46" s="16">
        <v>68.096999999999994</v>
      </c>
      <c r="F46" s="17">
        <v>3.57</v>
      </c>
      <c r="G46" s="18">
        <v>1484.2270703564373</v>
      </c>
    </row>
    <row r="47" spans="1:7" x14ac:dyDescent="0.4">
      <c r="A47" s="13" t="s">
        <v>54</v>
      </c>
      <c r="B47" s="13" t="s">
        <v>4</v>
      </c>
      <c r="C47" s="14">
        <v>17.2</v>
      </c>
      <c r="D47" s="15">
        <v>92.46</v>
      </c>
      <c r="E47" s="16">
        <v>75.890243902439025</v>
      </c>
      <c r="F47" s="17">
        <v>12.73</v>
      </c>
      <c r="G47" s="18">
        <v>7252.4036676716487</v>
      </c>
    </row>
    <row r="48" spans="1:7" x14ac:dyDescent="0.4">
      <c r="A48" s="13" t="s">
        <v>55</v>
      </c>
      <c r="B48" s="13" t="s">
        <v>2</v>
      </c>
      <c r="C48" s="14">
        <v>89.9</v>
      </c>
      <c r="D48" s="15">
        <v>38.33</v>
      </c>
      <c r="E48" s="16">
        <v>59.795999999999999</v>
      </c>
      <c r="F48" s="17">
        <v>3.19</v>
      </c>
      <c r="G48" s="18">
        <v>519.64996386162181</v>
      </c>
    </row>
    <row r="49" spans="1:7" x14ac:dyDescent="0.4">
      <c r="A49" s="13" t="s">
        <v>56</v>
      </c>
      <c r="B49" s="13" t="s">
        <v>20</v>
      </c>
      <c r="C49" s="14">
        <v>0.1</v>
      </c>
      <c r="D49" s="15">
        <v>95.69</v>
      </c>
      <c r="E49" s="16">
        <v>81.378048780487802</v>
      </c>
      <c r="F49" s="17">
        <v>5.1100000000000003</v>
      </c>
      <c r="G49" s="18">
        <v>26123.747127791055</v>
      </c>
    </row>
    <row r="50" spans="1:7" x14ac:dyDescent="0.4">
      <c r="A50" s="13" t="s">
        <v>57</v>
      </c>
      <c r="B50" s="13" t="s">
        <v>4</v>
      </c>
      <c r="C50" s="14">
        <v>2.7</v>
      </c>
      <c r="D50" s="15">
        <v>96.88</v>
      </c>
      <c r="E50" s="16">
        <v>83.43170731707319</v>
      </c>
      <c r="F50" s="17">
        <v>15.25</v>
      </c>
      <c r="G50" s="18">
        <v>30379.721112642244</v>
      </c>
    </row>
    <row r="51" spans="1:7" x14ac:dyDescent="0.4">
      <c r="A51" s="13" t="s">
        <v>58</v>
      </c>
      <c r="B51" s="13" t="s">
        <v>2</v>
      </c>
      <c r="C51" s="14">
        <v>92.3</v>
      </c>
      <c r="D51" s="15">
        <v>24.55</v>
      </c>
      <c r="E51" s="16">
        <v>66.534999999999997</v>
      </c>
      <c r="F51" s="17">
        <v>2.2000000000000002</v>
      </c>
      <c r="G51" s="18">
        <v>1011.60015869141</v>
      </c>
    </row>
    <row r="52" spans="1:7" x14ac:dyDescent="0.4">
      <c r="A52" s="13" t="s">
        <v>59</v>
      </c>
      <c r="B52" s="13" t="s">
        <v>4</v>
      </c>
      <c r="C52" s="14">
        <v>0.2</v>
      </c>
      <c r="D52" s="15">
        <v>90.52</v>
      </c>
      <c r="E52" s="16">
        <v>79.029268290000005</v>
      </c>
      <c r="F52" s="17">
        <v>2.2400000000000002</v>
      </c>
      <c r="G52" s="18">
        <v>23424.480460185496</v>
      </c>
    </row>
    <row r="53" spans="1:7" x14ac:dyDescent="0.4">
      <c r="A53" s="13" t="s">
        <v>60</v>
      </c>
      <c r="B53" s="13" t="s">
        <v>20</v>
      </c>
      <c r="C53" s="14">
        <v>10.9</v>
      </c>
      <c r="D53" s="15">
        <v>87.23</v>
      </c>
      <c r="E53" s="16">
        <v>77.563000000000002</v>
      </c>
      <c r="F53" s="17">
        <v>10.89</v>
      </c>
      <c r="G53" s="18">
        <v>9568.8361895816797</v>
      </c>
    </row>
    <row r="54" spans="1:7" x14ac:dyDescent="0.4">
      <c r="A54" s="13" t="s">
        <v>61</v>
      </c>
      <c r="B54" s="13" t="s">
        <v>4</v>
      </c>
      <c r="C54" s="14">
        <v>0.7</v>
      </c>
      <c r="D54" s="15">
        <v>97.13</v>
      </c>
      <c r="E54" s="16">
        <v>81.256097560000001</v>
      </c>
      <c r="F54" s="17">
        <v>4</v>
      </c>
      <c r="G54" s="18">
        <v>43203.814105773898</v>
      </c>
    </row>
    <row r="55" spans="1:7" x14ac:dyDescent="0.4">
      <c r="A55" s="13" t="s">
        <v>62</v>
      </c>
      <c r="B55" s="13" t="s">
        <v>4</v>
      </c>
      <c r="C55" s="14">
        <v>2.8</v>
      </c>
      <c r="D55" s="15">
        <v>89.28</v>
      </c>
      <c r="E55" s="16">
        <v>76.065853658536597</v>
      </c>
      <c r="F55" s="17">
        <v>3.71</v>
      </c>
      <c r="G55" s="18">
        <v>16425.205029969296</v>
      </c>
    </row>
    <row r="56" spans="1:7" x14ac:dyDescent="0.4">
      <c r="A56" s="13" t="s">
        <v>63</v>
      </c>
      <c r="B56" s="13" t="s">
        <v>6</v>
      </c>
      <c r="C56" s="14">
        <v>4.9000000000000004</v>
      </c>
      <c r="D56" s="15">
        <v>88.21</v>
      </c>
      <c r="E56" s="16">
        <v>77.611000000000004</v>
      </c>
      <c r="F56" s="17">
        <v>8.34</v>
      </c>
      <c r="G56" s="18">
        <v>19026.0498173005</v>
      </c>
    </row>
    <row r="57" spans="1:7" x14ac:dyDescent="0.4">
      <c r="A57" s="13" t="s">
        <v>64</v>
      </c>
      <c r="B57" s="13" t="s">
        <v>16</v>
      </c>
      <c r="C57" s="14">
        <v>1.7</v>
      </c>
      <c r="D57" s="15">
        <v>92.45</v>
      </c>
      <c r="E57" s="16">
        <v>78.639024390243918</v>
      </c>
      <c r="F57" s="17">
        <v>3.9</v>
      </c>
      <c r="G57" s="18">
        <v>62823.309438196971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F373-75C7-3642-8032-A693BF7725AE}">
  <dimension ref="A1:T63"/>
  <sheetViews>
    <sheetView zoomScale="85" zoomScaleNormal="85" workbookViewId="0">
      <pane xSplit="2" ySplit="1" topLeftCell="C9" activePane="bottomRight" state="frozen"/>
      <selection pane="topRight" activeCell="C1" sqref="C1"/>
      <selection pane="bottomLeft" activeCell="A2" sqref="A2"/>
      <selection pane="bottomRight" activeCell="H25" sqref="H25"/>
    </sheetView>
  </sheetViews>
  <sheetFormatPr baseColWidth="10" defaultRowHeight="16" x14ac:dyDescent="0.4"/>
  <cols>
    <col min="2" max="3" width="19.1640625" customWidth="1"/>
    <col min="4" max="4" width="19.6640625" customWidth="1"/>
    <col min="5" max="5" width="16.5" customWidth="1"/>
    <col min="6" max="6" width="17.6640625" customWidth="1"/>
    <col min="7" max="8" width="11.1640625" customWidth="1"/>
    <col min="9" max="13" width="11.1640625" hidden="1" customWidth="1"/>
    <col min="15" max="15" width="26" bestFit="1" customWidth="1"/>
  </cols>
  <sheetData>
    <row r="1" spans="1:20" s="4" customFormat="1" ht="86" x14ac:dyDescent="0.4">
      <c r="A1" s="7" t="s">
        <v>0</v>
      </c>
      <c r="B1" s="7" t="s">
        <v>1</v>
      </c>
      <c r="C1" s="8" t="s">
        <v>77</v>
      </c>
      <c r="D1" s="9" t="s">
        <v>78</v>
      </c>
      <c r="E1" s="10" t="s">
        <v>67</v>
      </c>
      <c r="F1" s="11" t="s">
        <v>66</v>
      </c>
      <c r="G1" s="12" t="s">
        <v>65</v>
      </c>
      <c r="H1" s="3"/>
      <c r="I1" s="21" t="s">
        <v>68</v>
      </c>
      <c r="J1" s="23" t="s">
        <v>69</v>
      </c>
      <c r="K1" s="25" t="s">
        <v>70</v>
      </c>
      <c r="L1" s="6" t="s">
        <v>71</v>
      </c>
      <c r="M1" s="28" t="s">
        <v>72</v>
      </c>
      <c r="P1" s="31" t="s">
        <v>79</v>
      </c>
      <c r="Q1" s="30" t="s">
        <v>73</v>
      </c>
      <c r="R1" s="30" t="s">
        <v>74</v>
      </c>
      <c r="S1" s="30" t="s">
        <v>75</v>
      </c>
      <c r="T1" s="30" t="s">
        <v>76</v>
      </c>
    </row>
    <row r="2" spans="1:20" x14ac:dyDescent="0.4">
      <c r="A2" s="13" t="s">
        <v>3</v>
      </c>
      <c r="B2" s="13" t="s">
        <v>4</v>
      </c>
      <c r="C2" s="14">
        <v>18.2</v>
      </c>
      <c r="D2" s="15">
        <v>86.67</v>
      </c>
      <c r="E2" s="16">
        <v>79.183999999999997</v>
      </c>
      <c r="F2" s="17">
        <v>12.3</v>
      </c>
      <c r="G2" s="18">
        <v>5287.6608006757479</v>
      </c>
      <c r="H2" s="1"/>
      <c r="I2" s="22">
        <f>RANK(C2,$C$2:$C$57,1)</f>
        <v>36</v>
      </c>
      <c r="J2" s="24">
        <f t="shared" ref="J2:J33" si="0">RANK(D2,$D$2:$D$57,1)</f>
        <v>25</v>
      </c>
      <c r="K2" s="26">
        <f t="shared" ref="K2:K33" si="1">RANK(E2,$E$2:$E$57,1)</f>
        <v>37</v>
      </c>
      <c r="L2" s="27">
        <f t="shared" ref="L2:L33" si="2">RANK(F2,$F$2:$F$57,1)</f>
        <v>51</v>
      </c>
      <c r="M2" s="29">
        <f t="shared" ref="M2:M33" si="3">RANK(G2,$G$2:$G$57,1)</f>
        <v>16</v>
      </c>
      <c r="O2" s="5" t="s">
        <v>81</v>
      </c>
      <c r="Q2">
        <f>CORREL($C2:$C57,D2:D57)</f>
        <v>-0.91219510010361349</v>
      </c>
      <c r="R2">
        <f>CORREL($C2:$C57,E2:E57)</f>
        <v>-0.84194318029889537</v>
      </c>
      <c r="S2">
        <f>CORREL($C2:$C57,F2:F57)</f>
        <v>-0.30679566129486019</v>
      </c>
      <c r="T2">
        <f>CORREL($C2:$C57,G2:G57)</f>
        <v>-0.60047079057913577</v>
      </c>
    </row>
    <row r="3" spans="1:20" ht="18" x14ac:dyDescent="0.4">
      <c r="A3" s="13" t="s">
        <v>5</v>
      </c>
      <c r="B3" s="13" t="s">
        <v>6</v>
      </c>
      <c r="C3" s="14">
        <v>9.6999999999999993</v>
      </c>
      <c r="D3" s="15">
        <v>90.8</v>
      </c>
      <c r="E3" s="16">
        <v>62.143999999999998</v>
      </c>
      <c r="F3" s="17">
        <v>9.2200000000000006</v>
      </c>
      <c r="G3" s="18">
        <v>11795.16274527976</v>
      </c>
      <c r="H3" s="1"/>
      <c r="I3" s="22">
        <f t="shared" ref="I3:I33" si="4">RANK(C3,$C$2:$C$57,1)</f>
        <v>31</v>
      </c>
      <c r="J3" s="24">
        <f t="shared" si="0"/>
        <v>33</v>
      </c>
      <c r="K3" s="26">
        <f t="shared" si="1"/>
        <v>5</v>
      </c>
      <c r="L3" s="27">
        <f t="shared" si="2"/>
        <v>47</v>
      </c>
      <c r="M3" s="29">
        <f t="shared" si="3"/>
        <v>27</v>
      </c>
      <c r="O3" s="32" t="s">
        <v>82</v>
      </c>
      <c r="Q3">
        <f>Q2^2</f>
        <v>0.8320999006530414</v>
      </c>
      <c r="R3">
        <f t="shared" ref="R3:T3" si="5">R2^2</f>
        <v>0.70886831885181822</v>
      </c>
      <c r="S3">
        <f t="shared" si="5"/>
        <v>9.4123577789350571E-2</v>
      </c>
      <c r="T3">
        <f t="shared" si="5"/>
        <v>0.36056517033873231</v>
      </c>
    </row>
    <row r="4" spans="1:20" x14ac:dyDescent="0.4">
      <c r="A4" s="13" t="s">
        <v>8</v>
      </c>
      <c r="B4" s="13" t="s">
        <v>8</v>
      </c>
      <c r="C4" s="14">
        <v>1</v>
      </c>
      <c r="D4" s="15">
        <v>92.28</v>
      </c>
      <c r="E4" s="16">
        <v>82.748780487804893</v>
      </c>
      <c r="F4" s="17">
        <v>5.3</v>
      </c>
      <c r="G4" s="18">
        <v>57273.520475007921</v>
      </c>
      <c r="H4" s="1"/>
      <c r="I4" s="22">
        <f t="shared" si="4"/>
        <v>14</v>
      </c>
      <c r="J4" s="24">
        <f t="shared" si="0"/>
        <v>35</v>
      </c>
      <c r="K4" s="26">
        <f t="shared" si="1"/>
        <v>52</v>
      </c>
      <c r="L4" s="27">
        <f t="shared" si="2"/>
        <v>31</v>
      </c>
      <c r="M4" s="29">
        <f t="shared" si="3"/>
        <v>51</v>
      </c>
    </row>
    <row r="5" spans="1:20" x14ac:dyDescent="0.4">
      <c r="A5" s="13" t="s">
        <v>9</v>
      </c>
      <c r="B5" s="13" t="s">
        <v>4</v>
      </c>
      <c r="C5" s="14">
        <v>0.2</v>
      </c>
      <c r="D5" s="15">
        <v>94.95</v>
      </c>
      <c r="E5" s="16">
        <v>81.595121951219525</v>
      </c>
      <c r="F5" s="17">
        <v>5.95</v>
      </c>
      <c r="G5" s="18">
        <v>47544.981147275699</v>
      </c>
      <c r="H5" s="1"/>
      <c r="I5" s="22">
        <f t="shared" si="4"/>
        <v>4</v>
      </c>
      <c r="J5" s="24">
        <f t="shared" si="0"/>
        <v>48</v>
      </c>
      <c r="K5" s="26">
        <f t="shared" si="1"/>
        <v>44</v>
      </c>
      <c r="L5" s="27">
        <f t="shared" si="2"/>
        <v>37</v>
      </c>
      <c r="M5" s="29">
        <f t="shared" si="3"/>
        <v>46</v>
      </c>
      <c r="O5" s="5" t="s">
        <v>80</v>
      </c>
      <c r="Q5" s="20">
        <f>CORREL($I$2:$I$57,J2:J57)</f>
        <v>-0.78054144087986588</v>
      </c>
      <c r="R5" s="20">
        <f>CORREL($I$2:$I$57,K2:K57)</f>
        <v>-0.83152624256675234</v>
      </c>
      <c r="S5" s="20">
        <f>CORREL($I$2:$I$57,L2:L57)</f>
        <v>-0.2201096014187422</v>
      </c>
      <c r="T5" s="20">
        <f>CORREL($I$2:$I$57,M2:M57)</f>
        <v>-0.90560013521540661</v>
      </c>
    </row>
    <row r="6" spans="1:20" x14ac:dyDescent="0.4">
      <c r="A6" s="13" t="s">
        <v>10</v>
      </c>
      <c r="B6" s="13" t="s">
        <v>6</v>
      </c>
      <c r="C6" s="14">
        <v>19.100000000000001</v>
      </c>
      <c r="D6" s="15">
        <v>76.19</v>
      </c>
      <c r="E6" s="16">
        <v>67.748000000000005</v>
      </c>
      <c r="F6" s="17">
        <v>3.52</v>
      </c>
      <c r="G6" s="18">
        <v>3471.0069506501045</v>
      </c>
      <c r="H6" s="1"/>
      <c r="I6" s="22">
        <f t="shared" si="4"/>
        <v>37</v>
      </c>
      <c r="J6" s="24">
        <f t="shared" si="0"/>
        <v>13</v>
      </c>
      <c r="K6" s="26">
        <f t="shared" si="1"/>
        <v>10</v>
      </c>
      <c r="L6" s="27">
        <f t="shared" si="2"/>
        <v>12</v>
      </c>
      <c r="M6" s="29">
        <f t="shared" si="3"/>
        <v>13</v>
      </c>
    </row>
    <row r="7" spans="1:20" x14ac:dyDescent="0.4">
      <c r="A7" s="13" t="s">
        <v>11</v>
      </c>
      <c r="B7" s="13" t="s">
        <v>6</v>
      </c>
      <c r="C7" s="14">
        <v>26.7</v>
      </c>
      <c r="D7" s="15">
        <v>81.73</v>
      </c>
      <c r="E7" s="16">
        <v>75.108999999999995</v>
      </c>
      <c r="F7" s="17">
        <v>12.47</v>
      </c>
      <c r="G7" s="18">
        <v>9121.02099480377</v>
      </c>
      <c r="H7" s="1"/>
      <c r="I7" s="22">
        <f t="shared" si="4"/>
        <v>40</v>
      </c>
      <c r="J7" s="24">
        <f t="shared" si="0"/>
        <v>17</v>
      </c>
      <c r="K7" s="26">
        <f t="shared" si="1"/>
        <v>20</v>
      </c>
      <c r="L7" s="27">
        <f t="shared" si="2"/>
        <v>52</v>
      </c>
      <c r="M7" s="29">
        <f t="shared" si="3"/>
        <v>22</v>
      </c>
    </row>
    <row r="8" spans="1:20" x14ac:dyDescent="0.4">
      <c r="A8" s="13" t="s">
        <v>12</v>
      </c>
      <c r="B8" s="13" t="s">
        <v>4</v>
      </c>
      <c r="C8" s="14">
        <v>8</v>
      </c>
      <c r="D8" s="15">
        <v>89.06</v>
      </c>
      <c r="E8" s="16">
        <v>74.963414634146361</v>
      </c>
      <c r="F8" s="17">
        <v>5.21</v>
      </c>
      <c r="G8" s="18">
        <v>9447.6558968146928</v>
      </c>
      <c r="H8" s="1"/>
      <c r="I8" s="22">
        <f t="shared" si="4"/>
        <v>30</v>
      </c>
      <c r="J8" s="24">
        <f t="shared" si="0"/>
        <v>29</v>
      </c>
      <c r="K8" s="26">
        <f t="shared" si="1"/>
        <v>19</v>
      </c>
      <c r="L8" s="27">
        <f t="shared" si="2"/>
        <v>30</v>
      </c>
      <c r="M8" s="29">
        <f t="shared" si="3"/>
        <v>23</v>
      </c>
    </row>
    <row r="9" spans="1:20" x14ac:dyDescent="0.4">
      <c r="A9" s="13" t="s">
        <v>13</v>
      </c>
      <c r="B9" s="13" t="s">
        <v>2</v>
      </c>
      <c r="C9" s="14">
        <v>87.2</v>
      </c>
      <c r="D9" s="15">
        <v>29.14</v>
      </c>
      <c r="E9" s="16">
        <v>60.046999999999997</v>
      </c>
      <c r="F9" s="17">
        <v>4.6900000000000004</v>
      </c>
      <c r="G9" s="18">
        <v>779.20276861938703</v>
      </c>
      <c r="H9" s="1"/>
      <c r="I9" s="22">
        <f t="shared" si="4"/>
        <v>53</v>
      </c>
      <c r="J9" s="24">
        <f t="shared" si="0"/>
        <v>3</v>
      </c>
      <c r="K9" s="26">
        <f t="shared" si="1"/>
        <v>4</v>
      </c>
      <c r="L9" s="27">
        <f t="shared" si="2"/>
        <v>24</v>
      </c>
      <c r="M9" s="29">
        <f t="shared" si="3"/>
        <v>4</v>
      </c>
    </row>
    <row r="10" spans="1:20" x14ac:dyDescent="0.4">
      <c r="A10" s="13" t="s">
        <v>15</v>
      </c>
      <c r="B10" s="13" t="s">
        <v>16</v>
      </c>
      <c r="C10" s="14">
        <v>13.9</v>
      </c>
      <c r="D10" s="15">
        <v>81.87</v>
      </c>
      <c r="E10" s="16">
        <v>79.483999999999995</v>
      </c>
      <c r="F10" s="17">
        <v>9.01</v>
      </c>
      <c r="G10" s="18">
        <v>12383.149952276284</v>
      </c>
      <c r="H10" s="1"/>
      <c r="I10" s="22">
        <f t="shared" si="4"/>
        <v>34</v>
      </c>
      <c r="J10" s="24">
        <f t="shared" si="0"/>
        <v>18</v>
      </c>
      <c r="K10" s="26">
        <f t="shared" si="1"/>
        <v>38</v>
      </c>
      <c r="L10" s="27">
        <f t="shared" si="2"/>
        <v>44</v>
      </c>
      <c r="M10" s="29">
        <f t="shared" si="3"/>
        <v>28</v>
      </c>
    </row>
    <row r="11" spans="1:20" x14ac:dyDescent="0.4">
      <c r="A11" s="13" t="s">
        <v>17</v>
      </c>
      <c r="B11" s="13" t="s">
        <v>2</v>
      </c>
      <c r="C11" s="14">
        <v>75.599999999999994</v>
      </c>
      <c r="D11" s="15">
        <v>37.99</v>
      </c>
      <c r="E11" s="16">
        <v>58.848999999999997</v>
      </c>
      <c r="F11" s="17">
        <v>2.84</v>
      </c>
      <c r="G11" s="18">
        <v>2295.5403346288695</v>
      </c>
      <c r="H11" s="1"/>
      <c r="I11" s="22">
        <f t="shared" si="4"/>
        <v>50</v>
      </c>
      <c r="J11" s="24">
        <f t="shared" si="0"/>
        <v>7</v>
      </c>
      <c r="K11" s="26">
        <f t="shared" si="1"/>
        <v>1</v>
      </c>
      <c r="L11" s="27">
        <f t="shared" si="2"/>
        <v>5</v>
      </c>
      <c r="M11" s="29">
        <f t="shared" si="3"/>
        <v>10</v>
      </c>
    </row>
    <row r="12" spans="1:20" x14ac:dyDescent="0.4">
      <c r="A12" s="13" t="s">
        <v>18</v>
      </c>
      <c r="B12" s="13" t="s">
        <v>4</v>
      </c>
      <c r="C12" s="14">
        <v>0.3</v>
      </c>
      <c r="D12" s="15">
        <v>90.92</v>
      </c>
      <c r="E12" s="16">
        <v>80.953658536585365</v>
      </c>
      <c r="F12" s="17">
        <v>5.13</v>
      </c>
      <c r="G12" s="18">
        <v>61591.928869895812</v>
      </c>
      <c r="H12" s="1"/>
      <c r="I12" s="22">
        <f t="shared" si="4"/>
        <v>9</v>
      </c>
      <c r="J12" s="24">
        <f t="shared" si="0"/>
        <v>34</v>
      </c>
      <c r="K12" s="26">
        <f t="shared" si="1"/>
        <v>40</v>
      </c>
      <c r="L12" s="27">
        <f t="shared" si="2"/>
        <v>29</v>
      </c>
      <c r="M12" s="29">
        <f t="shared" si="3"/>
        <v>52</v>
      </c>
    </row>
    <row r="13" spans="1:20" x14ac:dyDescent="0.4">
      <c r="A13" s="13" t="s">
        <v>19</v>
      </c>
      <c r="B13" s="13" t="s">
        <v>20</v>
      </c>
      <c r="C13" s="14">
        <v>0.2</v>
      </c>
      <c r="D13" s="15">
        <v>85.3</v>
      </c>
      <c r="E13" s="16">
        <v>80.892682926829266</v>
      </c>
      <c r="F13" s="17">
        <v>3.38</v>
      </c>
      <c r="G13" s="18">
        <v>47939.278288450434</v>
      </c>
      <c r="H13" s="1"/>
      <c r="I13" s="22">
        <f t="shared" si="4"/>
        <v>4</v>
      </c>
      <c r="J13" s="24">
        <f t="shared" si="0"/>
        <v>21</v>
      </c>
      <c r="K13" s="26">
        <f t="shared" si="1"/>
        <v>39</v>
      </c>
      <c r="L13" s="27">
        <f t="shared" si="2"/>
        <v>10</v>
      </c>
      <c r="M13" s="29">
        <f t="shared" si="3"/>
        <v>47</v>
      </c>
    </row>
    <row r="14" spans="1:20" x14ac:dyDescent="0.4">
      <c r="A14" s="13" t="s">
        <v>21</v>
      </c>
      <c r="B14" s="13" t="s">
        <v>16</v>
      </c>
      <c r="C14" s="14">
        <v>22.2</v>
      </c>
      <c r="D14" s="15">
        <v>70.27</v>
      </c>
      <c r="E14" s="16">
        <v>73.231999999999999</v>
      </c>
      <c r="F14" s="17">
        <v>5.86</v>
      </c>
      <c r="G14" s="18">
        <v>7947.1593309348109</v>
      </c>
      <c r="H14" s="1"/>
      <c r="I14" s="22">
        <f t="shared" si="4"/>
        <v>38</v>
      </c>
      <c r="J14" s="24">
        <f t="shared" si="0"/>
        <v>11</v>
      </c>
      <c r="K14" s="26">
        <f t="shared" si="1"/>
        <v>15</v>
      </c>
      <c r="L14" s="27">
        <f t="shared" si="2"/>
        <v>36</v>
      </c>
      <c r="M14" s="29">
        <f t="shared" si="3"/>
        <v>21</v>
      </c>
    </row>
    <row r="15" spans="1:20" x14ac:dyDescent="0.4">
      <c r="A15" s="13" t="s">
        <v>22</v>
      </c>
      <c r="B15" s="13" t="s">
        <v>6</v>
      </c>
      <c r="C15" s="14">
        <v>27.8</v>
      </c>
      <c r="D15" s="15">
        <v>85.34</v>
      </c>
      <c r="E15" s="16">
        <v>77.093999999999994</v>
      </c>
      <c r="F15" s="17">
        <v>3.53</v>
      </c>
      <c r="G15" s="18">
        <v>6321.3494007171739</v>
      </c>
      <c r="H15" s="1"/>
      <c r="I15" s="22">
        <f t="shared" si="4"/>
        <v>41</v>
      </c>
      <c r="J15" s="24">
        <f t="shared" si="0"/>
        <v>23</v>
      </c>
      <c r="K15" s="26">
        <f t="shared" si="1"/>
        <v>29</v>
      </c>
      <c r="L15" s="27">
        <f t="shared" si="2"/>
        <v>13</v>
      </c>
      <c r="M15" s="29">
        <f t="shared" si="3"/>
        <v>17</v>
      </c>
    </row>
    <row r="16" spans="1:20" x14ac:dyDescent="0.4">
      <c r="A16" s="13" t="s">
        <v>23</v>
      </c>
      <c r="B16" s="13" t="s">
        <v>4</v>
      </c>
      <c r="C16" s="14">
        <v>1.1000000000000001</v>
      </c>
      <c r="D16" s="15">
        <v>94.36</v>
      </c>
      <c r="E16" s="16">
        <v>78.243902439024396</v>
      </c>
      <c r="F16" s="17">
        <v>5.41</v>
      </c>
      <c r="G16" s="18">
        <v>23165.8494786437</v>
      </c>
      <c r="H16" s="1"/>
      <c r="I16" s="22">
        <f t="shared" si="4"/>
        <v>15</v>
      </c>
      <c r="J16" s="24">
        <f t="shared" si="0"/>
        <v>44</v>
      </c>
      <c r="K16" s="26">
        <f t="shared" si="1"/>
        <v>34</v>
      </c>
      <c r="L16" s="27">
        <f t="shared" si="2"/>
        <v>32</v>
      </c>
      <c r="M16" s="29">
        <f t="shared" si="3"/>
        <v>37</v>
      </c>
    </row>
    <row r="17" spans="1:13" x14ac:dyDescent="0.4">
      <c r="A17" s="13" t="s">
        <v>24</v>
      </c>
      <c r="B17" s="13" t="s">
        <v>4</v>
      </c>
      <c r="C17" s="14">
        <v>0.2</v>
      </c>
      <c r="D17" s="15">
        <v>96.1</v>
      </c>
      <c r="E17" s="16">
        <v>81.734146341463429</v>
      </c>
      <c r="F17" s="17">
        <v>7.36</v>
      </c>
      <c r="G17" s="18">
        <v>49987.62616</v>
      </c>
      <c r="H17" s="1"/>
      <c r="I17" s="22">
        <f t="shared" si="4"/>
        <v>4</v>
      </c>
      <c r="J17" s="24">
        <f t="shared" si="0"/>
        <v>51</v>
      </c>
      <c r="K17" s="26">
        <f t="shared" si="1"/>
        <v>46</v>
      </c>
      <c r="L17" s="27">
        <f t="shared" si="2"/>
        <v>40</v>
      </c>
      <c r="M17" s="29">
        <f t="shared" si="3"/>
        <v>48</v>
      </c>
    </row>
    <row r="18" spans="1:13" x14ac:dyDescent="0.4">
      <c r="A18" s="13" t="s">
        <v>25</v>
      </c>
      <c r="B18" s="13" t="s">
        <v>4</v>
      </c>
      <c r="C18" s="14">
        <v>0.1</v>
      </c>
      <c r="D18" s="15">
        <v>94.67</v>
      </c>
      <c r="E18" s="16">
        <v>82.6756097560976</v>
      </c>
      <c r="F18" s="17">
        <v>9.02</v>
      </c>
      <c r="G18" s="18">
        <v>41557.8548588876</v>
      </c>
      <c r="H18" s="1"/>
      <c r="I18" s="22">
        <f t="shared" si="4"/>
        <v>1</v>
      </c>
      <c r="J18" s="24">
        <f t="shared" si="0"/>
        <v>47</v>
      </c>
      <c r="K18" s="26">
        <f t="shared" si="1"/>
        <v>51</v>
      </c>
      <c r="L18" s="27">
        <f t="shared" si="2"/>
        <v>45</v>
      </c>
      <c r="M18" s="29">
        <f t="shared" si="3"/>
        <v>43</v>
      </c>
    </row>
    <row r="19" spans="1:13" x14ac:dyDescent="0.4">
      <c r="A19" s="13" t="s">
        <v>26</v>
      </c>
      <c r="B19" s="13" t="s">
        <v>14</v>
      </c>
      <c r="C19" s="14">
        <v>53.9</v>
      </c>
      <c r="D19" s="15">
        <v>94.21</v>
      </c>
      <c r="E19" s="16">
        <v>73.340999999999994</v>
      </c>
      <c r="F19" s="17">
        <v>12.67</v>
      </c>
      <c r="G19" s="18">
        <v>4722.0424231413999</v>
      </c>
      <c r="H19" s="1"/>
      <c r="I19" s="22">
        <f t="shared" si="4"/>
        <v>46</v>
      </c>
      <c r="J19" s="24">
        <f t="shared" si="0"/>
        <v>43</v>
      </c>
      <c r="K19" s="26">
        <f t="shared" si="1"/>
        <v>16</v>
      </c>
      <c r="L19" s="27">
        <f t="shared" si="2"/>
        <v>53</v>
      </c>
      <c r="M19" s="29">
        <f t="shared" si="3"/>
        <v>15</v>
      </c>
    </row>
    <row r="20" spans="1:13" x14ac:dyDescent="0.4">
      <c r="A20" s="13" t="s">
        <v>27</v>
      </c>
      <c r="B20" s="13" t="s">
        <v>4</v>
      </c>
      <c r="C20" s="14">
        <v>3.7</v>
      </c>
      <c r="D20" s="15">
        <v>93.35</v>
      </c>
      <c r="E20" s="16">
        <v>81.787804878048803</v>
      </c>
      <c r="F20" s="17">
        <v>19.29</v>
      </c>
      <c r="G20" s="18">
        <v>19756.990456255</v>
      </c>
      <c r="H20" s="1"/>
      <c r="I20" s="22">
        <f t="shared" si="4"/>
        <v>27</v>
      </c>
      <c r="J20" s="24">
        <f t="shared" si="0"/>
        <v>40</v>
      </c>
      <c r="K20" s="26">
        <f t="shared" si="1"/>
        <v>47</v>
      </c>
      <c r="L20" s="27">
        <f t="shared" si="2"/>
        <v>56</v>
      </c>
      <c r="M20" s="29">
        <f t="shared" si="3"/>
        <v>36</v>
      </c>
    </row>
    <row r="21" spans="1:13" x14ac:dyDescent="0.4">
      <c r="A21" s="13" t="s">
        <v>28</v>
      </c>
      <c r="B21" s="13" t="s">
        <v>16</v>
      </c>
      <c r="C21" s="14">
        <v>51.3</v>
      </c>
      <c r="D21" s="15">
        <v>43.78</v>
      </c>
      <c r="E21" s="16">
        <v>72.813999999999993</v>
      </c>
      <c r="F21" s="17">
        <v>5.62</v>
      </c>
      <c r="G21" s="18">
        <v>2457.6860424185984</v>
      </c>
      <c r="H21" s="1"/>
      <c r="I21" s="22">
        <f t="shared" si="4"/>
        <v>45</v>
      </c>
      <c r="J21" s="24">
        <f t="shared" si="0"/>
        <v>9</v>
      </c>
      <c r="K21" s="26">
        <f t="shared" si="1"/>
        <v>14</v>
      </c>
      <c r="L21" s="27">
        <f t="shared" si="2"/>
        <v>33</v>
      </c>
      <c r="M21" s="29">
        <f t="shared" si="3"/>
        <v>11</v>
      </c>
    </row>
    <row r="22" spans="1:13" x14ac:dyDescent="0.4">
      <c r="A22" s="13" t="s">
        <v>29</v>
      </c>
      <c r="B22" s="13" t="s">
        <v>7</v>
      </c>
      <c r="C22" s="14">
        <v>22.3</v>
      </c>
      <c r="D22" s="15">
        <v>81.38</v>
      </c>
      <c r="E22" s="16">
        <v>76.194999999999993</v>
      </c>
      <c r="F22" s="17">
        <v>12.19</v>
      </c>
      <c r="G22" s="18">
        <v>3850.7512529322398</v>
      </c>
      <c r="H22" s="1"/>
      <c r="I22" s="22">
        <f t="shared" si="4"/>
        <v>39</v>
      </c>
      <c r="J22" s="24">
        <f t="shared" si="0"/>
        <v>16</v>
      </c>
      <c r="K22" s="26">
        <f t="shared" si="1"/>
        <v>27</v>
      </c>
      <c r="L22" s="27">
        <f t="shared" si="2"/>
        <v>50</v>
      </c>
      <c r="M22" s="29">
        <f t="shared" si="3"/>
        <v>14</v>
      </c>
    </row>
    <row r="23" spans="1:13" x14ac:dyDescent="0.4">
      <c r="A23" s="13" t="s">
        <v>30</v>
      </c>
      <c r="B23" s="13" t="s">
        <v>4</v>
      </c>
      <c r="C23" s="14">
        <v>0.1</v>
      </c>
      <c r="D23" s="15">
        <v>98.66</v>
      </c>
      <c r="E23" s="16">
        <v>82.2048780487805</v>
      </c>
      <c r="F23" s="17">
        <v>5.74</v>
      </c>
      <c r="G23" s="18">
        <v>79446.939108546925</v>
      </c>
      <c r="H23" s="1"/>
      <c r="I23" s="22">
        <f t="shared" si="4"/>
        <v>1</v>
      </c>
      <c r="J23" s="24">
        <f t="shared" si="0"/>
        <v>55</v>
      </c>
      <c r="K23" s="26">
        <f t="shared" si="1"/>
        <v>50</v>
      </c>
      <c r="L23" s="27">
        <f t="shared" si="2"/>
        <v>34</v>
      </c>
      <c r="M23" s="29">
        <f t="shared" si="3"/>
        <v>54</v>
      </c>
    </row>
    <row r="24" spans="1:13" x14ac:dyDescent="0.4">
      <c r="A24" s="13" t="s">
        <v>31</v>
      </c>
      <c r="B24" s="13" t="s">
        <v>4</v>
      </c>
      <c r="C24" s="14">
        <v>3.2</v>
      </c>
      <c r="D24" s="15">
        <v>94.66</v>
      </c>
      <c r="E24" s="16">
        <v>83.346341463414646</v>
      </c>
      <c r="F24" s="17">
        <v>10.61</v>
      </c>
      <c r="G24" s="18">
        <v>34622.169666474118</v>
      </c>
      <c r="H24" s="1"/>
      <c r="I24" s="22">
        <f t="shared" si="4"/>
        <v>25</v>
      </c>
      <c r="J24" s="24">
        <f t="shared" si="0"/>
        <v>45</v>
      </c>
      <c r="K24" s="26">
        <f t="shared" si="1"/>
        <v>54</v>
      </c>
      <c r="L24" s="27">
        <f t="shared" si="2"/>
        <v>48</v>
      </c>
      <c r="M24" s="29">
        <f t="shared" si="3"/>
        <v>42</v>
      </c>
    </row>
    <row r="25" spans="1:13" x14ac:dyDescent="0.4">
      <c r="A25" s="13" t="s">
        <v>32</v>
      </c>
      <c r="B25" s="13" t="s">
        <v>16</v>
      </c>
      <c r="C25" s="14">
        <v>0.7</v>
      </c>
      <c r="D25" s="15">
        <v>99.81</v>
      </c>
      <c r="E25" s="16">
        <v>81.843902439024404</v>
      </c>
      <c r="F25" s="17">
        <v>5.83</v>
      </c>
      <c r="G25" s="18">
        <v>46548.63841</v>
      </c>
      <c r="H25" s="1"/>
      <c r="I25" s="22">
        <f t="shared" si="4"/>
        <v>12</v>
      </c>
      <c r="J25" s="24">
        <f t="shared" si="0"/>
        <v>56</v>
      </c>
      <c r="K25" s="26">
        <f t="shared" si="1"/>
        <v>49</v>
      </c>
      <c r="L25" s="27">
        <f t="shared" si="2"/>
        <v>35</v>
      </c>
      <c r="M25" s="29">
        <f t="shared" si="3"/>
        <v>45</v>
      </c>
    </row>
    <row r="26" spans="1:13" x14ac:dyDescent="0.4">
      <c r="A26" s="13" t="s">
        <v>33</v>
      </c>
      <c r="B26" s="13" t="s">
        <v>14</v>
      </c>
      <c r="C26" s="14">
        <v>66.099999999999994</v>
      </c>
      <c r="D26" s="15">
        <v>83.16</v>
      </c>
      <c r="E26" s="16">
        <v>71.400000000000006</v>
      </c>
      <c r="F26" s="17">
        <v>3.67</v>
      </c>
      <c r="G26" s="18">
        <v>1308.1397854456134</v>
      </c>
      <c r="H26" s="1"/>
      <c r="I26" s="22">
        <f t="shared" si="4"/>
        <v>47</v>
      </c>
      <c r="J26" s="24">
        <f t="shared" si="0"/>
        <v>20</v>
      </c>
      <c r="K26" s="26">
        <f t="shared" si="1"/>
        <v>12</v>
      </c>
      <c r="L26" s="27">
        <f t="shared" si="2"/>
        <v>15</v>
      </c>
      <c r="M26" s="29">
        <f t="shared" si="3"/>
        <v>7</v>
      </c>
    </row>
    <row r="27" spans="1:13" x14ac:dyDescent="0.4">
      <c r="A27" s="13" t="s">
        <v>34</v>
      </c>
      <c r="B27" s="13" t="s">
        <v>6</v>
      </c>
      <c r="C27" s="14">
        <v>33.9</v>
      </c>
      <c r="D27" s="15">
        <v>76.56</v>
      </c>
      <c r="E27" s="16">
        <v>76.748000000000005</v>
      </c>
      <c r="F27" s="17">
        <v>9.11</v>
      </c>
      <c r="G27" s="18">
        <v>6782.037920331949</v>
      </c>
      <c r="H27" s="1"/>
      <c r="I27" s="22">
        <f t="shared" si="4"/>
        <v>44</v>
      </c>
      <c r="J27" s="24">
        <f t="shared" si="0"/>
        <v>14</v>
      </c>
      <c r="K27" s="26">
        <f t="shared" si="1"/>
        <v>28</v>
      </c>
      <c r="L27" s="27">
        <f t="shared" si="2"/>
        <v>46</v>
      </c>
      <c r="M27" s="29">
        <f t="shared" si="3"/>
        <v>18</v>
      </c>
    </row>
    <row r="28" spans="1:13" x14ac:dyDescent="0.4">
      <c r="A28" s="13" t="s">
        <v>35</v>
      </c>
      <c r="B28" s="13" t="s">
        <v>4</v>
      </c>
      <c r="C28" s="14">
        <v>2.7</v>
      </c>
      <c r="D28" s="15">
        <v>92.39</v>
      </c>
      <c r="E28" s="16">
        <v>78.070731707317094</v>
      </c>
      <c r="F28" s="17">
        <v>8.43</v>
      </c>
      <c r="G28" s="18">
        <v>15040.036918279127</v>
      </c>
      <c r="H28" s="1"/>
      <c r="I28" s="22">
        <f t="shared" si="4"/>
        <v>20</v>
      </c>
      <c r="J28" s="24">
        <f t="shared" si="0"/>
        <v>36</v>
      </c>
      <c r="K28" s="26">
        <f t="shared" si="1"/>
        <v>33</v>
      </c>
      <c r="L28" s="27">
        <f t="shared" si="2"/>
        <v>43</v>
      </c>
      <c r="M28" s="29">
        <f t="shared" si="3"/>
        <v>30</v>
      </c>
    </row>
    <row r="29" spans="1:13" x14ac:dyDescent="0.4">
      <c r="A29" s="13" t="s">
        <v>36</v>
      </c>
      <c r="B29" s="13" t="s">
        <v>7</v>
      </c>
      <c r="C29" s="14">
        <v>70.5</v>
      </c>
      <c r="D29" s="15">
        <v>60.13</v>
      </c>
      <c r="E29" s="16">
        <v>67.634</v>
      </c>
      <c r="F29" s="17">
        <v>3.27</v>
      </c>
      <c r="G29" s="18">
        <v>2553.3618664626638</v>
      </c>
      <c r="H29" s="1"/>
      <c r="I29" s="22">
        <f t="shared" si="4"/>
        <v>48</v>
      </c>
      <c r="J29" s="24">
        <f t="shared" si="0"/>
        <v>10</v>
      </c>
      <c r="K29" s="26">
        <f t="shared" si="1"/>
        <v>9</v>
      </c>
      <c r="L29" s="27">
        <f t="shared" si="2"/>
        <v>7</v>
      </c>
      <c r="M29" s="29">
        <f t="shared" si="3"/>
        <v>12</v>
      </c>
    </row>
    <row r="30" spans="1:13" x14ac:dyDescent="0.4">
      <c r="A30" s="13" t="s">
        <v>37</v>
      </c>
      <c r="B30" s="13" t="s">
        <v>4</v>
      </c>
      <c r="C30" s="14">
        <v>3</v>
      </c>
      <c r="D30" s="15">
        <v>93.8</v>
      </c>
      <c r="E30" s="16">
        <v>74.782926829268305</v>
      </c>
      <c r="F30" s="17">
        <v>7.41</v>
      </c>
      <c r="G30" s="18">
        <v>17865.03109</v>
      </c>
      <c r="H30" s="1"/>
      <c r="I30" s="22">
        <f t="shared" si="4"/>
        <v>24</v>
      </c>
      <c r="J30" s="24">
        <f t="shared" si="0"/>
        <v>41</v>
      </c>
      <c r="K30" s="26">
        <f t="shared" si="1"/>
        <v>18</v>
      </c>
      <c r="L30" s="27">
        <f t="shared" si="2"/>
        <v>41</v>
      </c>
      <c r="M30" s="29">
        <f t="shared" si="3"/>
        <v>33</v>
      </c>
    </row>
    <row r="31" spans="1:13" x14ac:dyDescent="0.4">
      <c r="A31" s="13" t="s">
        <v>38</v>
      </c>
      <c r="B31" s="13" t="s">
        <v>4</v>
      </c>
      <c r="C31" s="14">
        <v>2.9</v>
      </c>
      <c r="D31" s="15">
        <v>98.43</v>
      </c>
      <c r="E31" s="16">
        <v>75.680487804878055</v>
      </c>
      <c r="F31" s="17">
        <v>6.15</v>
      </c>
      <c r="G31" s="18">
        <v>19186.359591640987</v>
      </c>
      <c r="H31" s="1"/>
      <c r="I31" s="22">
        <f t="shared" si="4"/>
        <v>23</v>
      </c>
      <c r="J31" s="24">
        <f t="shared" si="0"/>
        <v>54</v>
      </c>
      <c r="K31" s="26">
        <f t="shared" si="1"/>
        <v>23</v>
      </c>
      <c r="L31" s="27">
        <f t="shared" si="2"/>
        <v>38</v>
      </c>
      <c r="M31" s="29">
        <f t="shared" si="3"/>
        <v>35</v>
      </c>
    </row>
    <row r="32" spans="1:13" x14ac:dyDescent="0.4">
      <c r="A32" s="13" t="s">
        <v>39</v>
      </c>
      <c r="B32" s="13" t="s">
        <v>7</v>
      </c>
      <c r="C32" s="14">
        <v>3.4</v>
      </c>
      <c r="D32" s="15">
        <v>74.400000000000006</v>
      </c>
      <c r="E32" s="16">
        <v>75.644000000000005</v>
      </c>
      <c r="F32" s="17">
        <v>3.3</v>
      </c>
      <c r="G32" s="19">
        <v>537.93220399999996</v>
      </c>
      <c r="H32" s="2"/>
      <c r="I32" s="22">
        <f t="shared" si="4"/>
        <v>26</v>
      </c>
      <c r="J32" s="24">
        <f t="shared" si="0"/>
        <v>12</v>
      </c>
      <c r="K32" s="26">
        <f t="shared" si="1"/>
        <v>22</v>
      </c>
      <c r="L32" s="27">
        <f t="shared" si="2"/>
        <v>9</v>
      </c>
      <c r="M32" s="29">
        <f t="shared" si="3"/>
        <v>2</v>
      </c>
    </row>
    <row r="33" spans="1:13" x14ac:dyDescent="0.4">
      <c r="A33" s="13" t="s">
        <v>40</v>
      </c>
      <c r="B33" s="13" t="s">
        <v>2</v>
      </c>
      <c r="C33" s="14">
        <v>81</v>
      </c>
      <c r="D33" s="15">
        <v>29.35</v>
      </c>
      <c r="E33" s="16">
        <v>59.393000000000001</v>
      </c>
      <c r="F33" s="17">
        <v>1.62</v>
      </c>
      <c r="G33" s="18">
        <v>856.35659659999999</v>
      </c>
      <c r="H33" s="1"/>
      <c r="I33" s="22">
        <f t="shared" si="4"/>
        <v>51</v>
      </c>
      <c r="J33" s="24">
        <f t="shared" si="0"/>
        <v>4</v>
      </c>
      <c r="K33" s="26">
        <f t="shared" si="1"/>
        <v>2</v>
      </c>
      <c r="L33" s="27">
        <f t="shared" si="2"/>
        <v>2</v>
      </c>
      <c r="M33" s="29">
        <f t="shared" si="3"/>
        <v>5</v>
      </c>
    </row>
    <row r="34" spans="1:13" x14ac:dyDescent="0.4">
      <c r="A34" s="13" t="s">
        <v>41</v>
      </c>
      <c r="B34" s="13" t="s">
        <v>16</v>
      </c>
      <c r="C34" s="14">
        <v>31.1</v>
      </c>
      <c r="D34" s="15">
        <v>81.16</v>
      </c>
      <c r="E34" s="16">
        <v>74.015000000000001</v>
      </c>
      <c r="F34" s="17">
        <v>3.27</v>
      </c>
      <c r="G34" s="18">
        <v>10130.320698455256</v>
      </c>
      <c r="H34" s="1"/>
      <c r="I34" s="22">
        <f t="shared" ref="I34:I57" si="6">RANK(C34,$C$2:$C$57,1)</f>
        <v>43</v>
      </c>
      <c r="J34" s="24">
        <f t="shared" ref="J34:J57" si="7">RANK(D34,$D$2:$D$57,1)</f>
        <v>15</v>
      </c>
      <c r="K34" s="26">
        <f t="shared" ref="K34:K57" si="8">RANK(E34,$E$2:$E$57,1)</f>
        <v>17</v>
      </c>
      <c r="L34" s="27">
        <f t="shared" ref="L34:L57" si="9">RANK(F34,$F$2:$F$57,1)</f>
        <v>7</v>
      </c>
      <c r="M34" s="29">
        <f t="shared" ref="M34:M57" si="10">RANK(G34,$G$2:$G$57,1)</f>
        <v>25</v>
      </c>
    </row>
    <row r="35" spans="1:13" x14ac:dyDescent="0.4">
      <c r="A35" s="13" t="s">
        <v>42</v>
      </c>
      <c r="B35" s="13" t="s">
        <v>4</v>
      </c>
      <c r="C35" s="14">
        <v>0.4</v>
      </c>
      <c r="D35" s="15">
        <v>93.16</v>
      </c>
      <c r="E35" s="16">
        <v>81.812195121951234</v>
      </c>
      <c r="F35" s="17">
        <v>3.83</v>
      </c>
      <c r="G35" s="18">
        <v>53044.532435225323</v>
      </c>
      <c r="H35" s="1"/>
      <c r="I35" s="22">
        <f t="shared" si="6"/>
        <v>10</v>
      </c>
      <c r="J35" s="24">
        <f t="shared" si="7"/>
        <v>39</v>
      </c>
      <c r="K35" s="26">
        <f t="shared" si="8"/>
        <v>48</v>
      </c>
      <c r="L35" s="27">
        <f t="shared" si="9"/>
        <v>18</v>
      </c>
      <c r="M35" s="29">
        <f t="shared" si="10"/>
        <v>50</v>
      </c>
    </row>
    <row r="36" spans="1:13" x14ac:dyDescent="0.4">
      <c r="A36" s="13" t="s">
        <v>43</v>
      </c>
      <c r="B36" s="13" t="s">
        <v>2</v>
      </c>
      <c r="C36" s="14">
        <v>95</v>
      </c>
      <c r="D36" s="15">
        <v>20.07</v>
      </c>
      <c r="E36" s="16">
        <v>62.454000000000001</v>
      </c>
      <c r="F36" s="17">
        <v>0.54</v>
      </c>
      <c r="G36" s="18">
        <v>568.59965974661804</v>
      </c>
      <c r="H36" s="1"/>
      <c r="I36" s="22">
        <f t="shared" si="6"/>
        <v>56</v>
      </c>
      <c r="J36" s="24">
        <f t="shared" si="7"/>
        <v>1</v>
      </c>
      <c r="K36" s="26">
        <f t="shared" si="8"/>
        <v>6</v>
      </c>
      <c r="L36" s="27">
        <f t="shared" si="9"/>
        <v>1</v>
      </c>
      <c r="M36" s="29">
        <f t="shared" si="10"/>
        <v>3</v>
      </c>
    </row>
    <row r="37" spans="1:13" x14ac:dyDescent="0.4">
      <c r="A37" s="13" t="s">
        <v>44</v>
      </c>
      <c r="B37" s="13" t="s">
        <v>20</v>
      </c>
      <c r="C37" s="14">
        <v>0.5</v>
      </c>
      <c r="D37" s="15">
        <v>95.61</v>
      </c>
      <c r="E37" s="16">
        <v>82.75853658536586</v>
      </c>
      <c r="F37" s="17">
        <v>3.8</v>
      </c>
      <c r="G37" s="18">
        <v>82792.842709999997</v>
      </c>
      <c r="H37" s="1"/>
      <c r="I37" s="22">
        <f t="shared" si="6"/>
        <v>11</v>
      </c>
      <c r="J37" s="24">
        <f t="shared" si="7"/>
        <v>49</v>
      </c>
      <c r="K37" s="26">
        <f t="shared" si="8"/>
        <v>53</v>
      </c>
      <c r="L37" s="27">
        <f t="shared" si="9"/>
        <v>17</v>
      </c>
      <c r="M37" s="29">
        <f t="shared" si="10"/>
        <v>55</v>
      </c>
    </row>
    <row r="38" spans="1:13" x14ac:dyDescent="0.4">
      <c r="A38" s="13" t="s">
        <v>45</v>
      </c>
      <c r="B38" s="13" t="s">
        <v>4</v>
      </c>
      <c r="C38" s="14">
        <v>1.2</v>
      </c>
      <c r="D38" s="15">
        <v>87</v>
      </c>
      <c r="E38" s="16">
        <v>81.692682926829278</v>
      </c>
      <c r="F38" s="17">
        <v>4.8499999999999996</v>
      </c>
      <c r="G38" s="18">
        <v>51466.55656336336</v>
      </c>
      <c r="H38" s="1"/>
      <c r="I38" s="22">
        <f t="shared" si="6"/>
        <v>16</v>
      </c>
      <c r="J38" s="24">
        <f t="shared" si="7"/>
        <v>26</v>
      </c>
      <c r="K38" s="26">
        <f t="shared" si="8"/>
        <v>45</v>
      </c>
      <c r="L38" s="27">
        <f t="shared" si="9"/>
        <v>26</v>
      </c>
      <c r="M38" s="29">
        <f t="shared" si="10"/>
        <v>49</v>
      </c>
    </row>
    <row r="39" spans="1:13" x14ac:dyDescent="0.4">
      <c r="A39" s="13" t="s">
        <v>46</v>
      </c>
      <c r="B39" s="13" t="s">
        <v>7</v>
      </c>
      <c r="C39" s="14">
        <v>84.5</v>
      </c>
      <c r="D39" s="15">
        <v>35.42</v>
      </c>
      <c r="E39" s="16">
        <v>66.481999999999999</v>
      </c>
      <c r="F39" s="17">
        <v>4.08</v>
      </c>
      <c r="G39" s="18">
        <v>1620.7425914833123</v>
      </c>
      <c r="H39" s="1"/>
      <c r="I39" s="22">
        <f t="shared" si="6"/>
        <v>52</v>
      </c>
      <c r="J39" s="24">
        <f t="shared" si="7"/>
        <v>5</v>
      </c>
      <c r="K39" s="26">
        <f t="shared" si="8"/>
        <v>7</v>
      </c>
      <c r="L39" s="27">
        <f t="shared" si="9"/>
        <v>22</v>
      </c>
      <c r="M39" s="29">
        <f t="shared" si="10"/>
        <v>9</v>
      </c>
    </row>
    <row r="40" spans="1:13" x14ac:dyDescent="0.4">
      <c r="A40" s="13" t="s">
        <v>47</v>
      </c>
      <c r="B40" s="13" t="s">
        <v>6</v>
      </c>
      <c r="C40" s="14">
        <v>30.4</v>
      </c>
      <c r="D40" s="15">
        <v>85.59</v>
      </c>
      <c r="E40" s="16">
        <v>76.009</v>
      </c>
      <c r="F40" s="17">
        <v>3.49</v>
      </c>
      <c r="G40" s="18">
        <v>6912.1039876120549</v>
      </c>
      <c r="H40" s="1"/>
      <c r="I40" s="22">
        <f t="shared" si="6"/>
        <v>42</v>
      </c>
      <c r="J40" s="24">
        <f t="shared" si="7"/>
        <v>24</v>
      </c>
      <c r="K40" s="26">
        <f t="shared" si="8"/>
        <v>25</v>
      </c>
      <c r="L40" s="27">
        <f t="shared" si="9"/>
        <v>11</v>
      </c>
      <c r="M40" s="29">
        <f t="shared" si="10"/>
        <v>19</v>
      </c>
    </row>
    <row r="41" spans="1:13" x14ac:dyDescent="0.4">
      <c r="A41" s="13" t="s">
        <v>48</v>
      </c>
      <c r="B41" s="13" t="s">
        <v>4</v>
      </c>
      <c r="C41" s="14">
        <v>1.4</v>
      </c>
      <c r="D41" s="15">
        <v>94.08</v>
      </c>
      <c r="E41" s="16">
        <v>77.60243902439025</v>
      </c>
      <c r="F41" s="17">
        <v>3.85</v>
      </c>
      <c r="G41" s="18">
        <v>15504.508937071432</v>
      </c>
      <c r="H41" s="1"/>
      <c r="I41" s="22">
        <f t="shared" si="6"/>
        <v>17</v>
      </c>
      <c r="J41" s="24">
        <f t="shared" si="7"/>
        <v>42</v>
      </c>
      <c r="K41" s="26">
        <f t="shared" si="8"/>
        <v>31</v>
      </c>
      <c r="L41" s="27">
        <f t="shared" si="9"/>
        <v>19</v>
      </c>
      <c r="M41" s="29">
        <f t="shared" si="10"/>
        <v>31</v>
      </c>
    </row>
    <row r="42" spans="1:13" x14ac:dyDescent="0.4">
      <c r="A42" s="13" t="s">
        <v>49</v>
      </c>
      <c r="B42" s="13" t="s">
        <v>4</v>
      </c>
      <c r="C42" s="14">
        <v>2.1</v>
      </c>
      <c r="D42" s="15">
        <v>94.66</v>
      </c>
      <c r="E42" s="16">
        <v>81.324390243902442</v>
      </c>
      <c r="F42" s="17">
        <v>6.99</v>
      </c>
      <c r="G42" s="18">
        <v>23562.5545228191</v>
      </c>
      <c r="H42" s="1"/>
      <c r="I42" s="22">
        <f t="shared" si="6"/>
        <v>19</v>
      </c>
      <c r="J42" s="24">
        <f t="shared" si="7"/>
        <v>45</v>
      </c>
      <c r="K42" s="26">
        <f t="shared" si="8"/>
        <v>42</v>
      </c>
      <c r="L42" s="27">
        <f t="shared" si="9"/>
        <v>39</v>
      </c>
      <c r="M42" s="29">
        <f t="shared" si="10"/>
        <v>39</v>
      </c>
    </row>
    <row r="43" spans="1:13" x14ac:dyDescent="0.4">
      <c r="A43" s="13" t="s">
        <v>50</v>
      </c>
      <c r="B43" s="13" t="s">
        <v>4</v>
      </c>
      <c r="C43" s="14">
        <v>13</v>
      </c>
      <c r="D43" s="15">
        <v>82.85</v>
      </c>
      <c r="E43" s="16">
        <v>75.358536585365869</v>
      </c>
      <c r="F43" s="17">
        <v>4.1900000000000004</v>
      </c>
      <c r="G43" s="18">
        <v>12494.423578964945</v>
      </c>
      <c r="H43" s="1"/>
      <c r="I43" s="22">
        <f t="shared" si="6"/>
        <v>33</v>
      </c>
      <c r="J43" s="24">
        <f t="shared" si="7"/>
        <v>19</v>
      </c>
      <c r="K43" s="26">
        <f t="shared" si="8"/>
        <v>21</v>
      </c>
      <c r="L43" s="27">
        <f t="shared" si="9"/>
        <v>23</v>
      </c>
      <c r="M43" s="29">
        <f t="shared" si="10"/>
        <v>29</v>
      </c>
    </row>
    <row r="44" spans="1:13" x14ac:dyDescent="0.4">
      <c r="A44" s="13" t="s">
        <v>51</v>
      </c>
      <c r="B44" s="13" t="s">
        <v>7</v>
      </c>
      <c r="C44" s="14">
        <v>4.9000000000000004</v>
      </c>
      <c r="D44" s="15">
        <v>90.68</v>
      </c>
      <c r="E44" s="16">
        <v>72.662195121951214</v>
      </c>
      <c r="F44" s="17">
        <v>4.8499999999999996</v>
      </c>
      <c r="G44" s="18">
        <v>11287.3544921875</v>
      </c>
      <c r="H44" s="1"/>
      <c r="I44" s="22">
        <f t="shared" si="6"/>
        <v>28</v>
      </c>
      <c r="J44" s="24">
        <f t="shared" si="7"/>
        <v>32</v>
      </c>
      <c r="K44" s="26">
        <f t="shared" si="8"/>
        <v>13</v>
      </c>
      <c r="L44" s="27">
        <f t="shared" si="9"/>
        <v>26</v>
      </c>
      <c r="M44" s="29">
        <f t="shared" si="10"/>
        <v>26</v>
      </c>
    </row>
    <row r="45" spans="1:13" x14ac:dyDescent="0.4">
      <c r="A45" s="13" t="s">
        <v>52</v>
      </c>
      <c r="B45" s="13" t="s">
        <v>20</v>
      </c>
      <c r="C45" s="14">
        <v>0.2</v>
      </c>
      <c r="D45" s="15">
        <v>85.33</v>
      </c>
      <c r="E45" s="16">
        <v>83.753658536585377</v>
      </c>
      <c r="F45" s="17">
        <v>4.71</v>
      </c>
      <c r="G45" s="18">
        <v>85217.369151227409</v>
      </c>
      <c r="H45" s="1"/>
      <c r="I45" s="22">
        <f t="shared" si="6"/>
        <v>4</v>
      </c>
      <c r="J45" s="24">
        <f t="shared" si="7"/>
        <v>22</v>
      </c>
      <c r="K45" s="26">
        <f t="shared" si="8"/>
        <v>56</v>
      </c>
      <c r="L45" s="27">
        <f t="shared" si="9"/>
        <v>25</v>
      </c>
      <c r="M45" s="29">
        <f t="shared" si="10"/>
        <v>56</v>
      </c>
    </row>
    <row r="46" spans="1:13" x14ac:dyDescent="0.4">
      <c r="A46" s="13" t="s">
        <v>53</v>
      </c>
      <c r="B46" s="13" t="s">
        <v>2</v>
      </c>
      <c r="C46" s="14">
        <v>74.400000000000006</v>
      </c>
      <c r="D46" s="15">
        <v>37.67</v>
      </c>
      <c r="E46" s="16">
        <v>68.096999999999994</v>
      </c>
      <c r="F46" s="17">
        <v>3.57</v>
      </c>
      <c r="G46" s="18">
        <v>1484.2270703564373</v>
      </c>
      <c r="H46" s="1"/>
      <c r="I46" s="22">
        <f t="shared" si="6"/>
        <v>49</v>
      </c>
      <c r="J46" s="24">
        <f t="shared" si="7"/>
        <v>6</v>
      </c>
      <c r="K46" s="26">
        <f t="shared" si="8"/>
        <v>11</v>
      </c>
      <c r="L46" s="27">
        <f t="shared" si="9"/>
        <v>14</v>
      </c>
      <c r="M46" s="29">
        <f t="shared" si="10"/>
        <v>8</v>
      </c>
    </row>
    <row r="47" spans="1:13" x14ac:dyDescent="0.4">
      <c r="A47" s="13" t="s">
        <v>54</v>
      </c>
      <c r="B47" s="13" t="s">
        <v>4</v>
      </c>
      <c r="C47" s="14">
        <v>17.2</v>
      </c>
      <c r="D47" s="15">
        <v>92.46</v>
      </c>
      <c r="E47" s="16">
        <v>75.890243902439025</v>
      </c>
      <c r="F47" s="17">
        <v>12.73</v>
      </c>
      <c r="G47" s="18">
        <v>7252.4036676716487</v>
      </c>
      <c r="H47" s="1"/>
      <c r="I47" s="22">
        <f t="shared" si="6"/>
        <v>35</v>
      </c>
      <c r="J47" s="24">
        <f t="shared" si="7"/>
        <v>38</v>
      </c>
      <c r="K47" s="26">
        <f t="shared" si="8"/>
        <v>24</v>
      </c>
      <c r="L47" s="27">
        <f t="shared" si="9"/>
        <v>54</v>
      </c>
      <c r="M47" s="29">
        <f t="shared" si="10"/>
        <v>20</v>
      </c>
    </row>
    <row r="48" spans="1:13" x14ac:dyDescent="0.4">
      <c r="A48" s="13" t="s">
        <v>55</v>
      </c>
      <c r="B48" s="13" t="s">
        <v>2</v>
      </c>
      <c r="C48" s="14">
        <v>89.9</v>
      </c>
      <c r="D48" s="15">
        <v>38.33</v>
      </c>
      <c r="E48" s="16">
        <v>59.795999999999999</v>
      </c>
      <c r="F48" s="17">
        <v>3.19</v>
      </c>
      <c r="G48" s="18">
        <v>519.64996386162181</v>
      </c>
      <c r="H48" s="1"/>
      <c r="I48" s="22">
        <f t="shared" si="6"/>
        <v>54</v>
      </c>
      <c r="J48" s="24">
        <f t="shared" si="7"/>
        <v>8</v>
      </c>
      <c r="K48" s="26">
        <f t="shared" si="8"/>
        <v>3</v>
      </c>
      <c r="L48" s="27">
        <f t="shared" si="9"/>
        <v>6</v>
      </c>
      <c r="M48" s="29">
        <f t="shared" si="10"/>
        <v>1</v>
      </c>
    </row>
    <row r="49" spans="1:13" x14ac:dyDescent="0.4">
      <c r="A49" s="13" t="s">
        <v>56</v>
      </c>
      <c r="B49" s="13" t="s">
        <v>20</v>
      </c>
      <c r="C49" s="14">
        <v>0.1</v>
      </c>
      <c r="D49" s="15">
        <v>95.69</v>
      </c>
      <c r="E49" s="16">
        <v>81.378048780487802</v>
      </c>
      <c r="F49" s="17">
        <v>5.1100000000000003</v>
      </c>
      <c r="G49" s="18">
        <v>26123.747127791055</v>
      </c>
      <c r="H49" s="1"/>
      <c r="I49" s="22">
        <f t="shared" si="6"/>
        <v>1</v>
      </c>
      <c r="J49" s="24">
        <f t="shared" si="7"/>
        <v>50</v>
      </c>
      <c r="K49" s="26">
        <f t="shared" si="8"/>
        <v>43</v>
      </c>
      <c r="L49" s="27">
        <f t="shared" si="9"/>
        <v>28</v>
      </c>
      <c r="M49" s="29">
        <f t="shared" si="10"/>
        <v>40</v>
      </c>
    </row>
    <row r="50" spans="1:13" x14ac:dyDescent="0.4">
      <c r="A50" s="13" t="s">
        <v>57</v>
      </c>
      <c r="B50" s="13" t="s">
        <v>4</v>
      </c>
      <c r="C50" s="14">
        <v>2.7</v>
      </c>
      <c r="D50" s="15">
        <v>96.88</v>
      </c>
      <c r="E50" s="16">
        <v>83.43170731707319</v>
      </c>
      <c r="F50" s="17">
        <v>15.25</v>
      </c>
      <c r="G50" s="18">
        <v>30379.721112642244</v>
      </c>
      <c r="H50" s="1"/>
      <c r="I50" s="22">
        <f t="shared" si="6"/>
        <v>20</v>
      </c>
      <c r="J50" s="24">
        <f t="shared" si="7"/>
        <v>52</v>
      </c>
      <c r="K50" s="26">
        <f t="shared" si="8"/>
        <v>55</v>
      </c>
      <c r="L50" s="27">
        <f t="shared" si="9"/>
        <v>55</v>
      </c>
      <c r="M50" s="29">
        <f t="shared" si="10"/>
        <v>41</v>
      </c>
    </row>
    <row r="51" spans="1:13" x14ac:dyDescent="0.4">
      <c r="A51" s="13" t="s">
        <v>58</v>
      </c>
      <c r="B51" s="13" t="s">
        <v>2</v>
      </c>
      <c r="C51" s="14">
        <v>92.3</v>
      </c>
      <c r="D51" s="15">
        <v>24.55</v>
      </c>
      <c r="E51" s="16">
        <v>66.534999999999997</v>
      </c>
      <c r="F51" s="17">
        <v>2.2000000000000002</v>
      </c>
      <c r="G51" s="18">
        <v>1011.60015869141</v>
      </c>
      <c r="H51" s="1"/>
      <c r="I51" s="22">
        <f t="shared" si="6"/>
        <v>55</v>
      </c>
      <c r="J51" s="24">
        <f t="shared" si="7"/>
        <v>2</v>
      </c>
      <c r="K51" s="26">
        <f t="shared" si="8"/>
        <v>8</v>
      </c>
      <c r="L51" s="27">
        <f t="shared" si="9"/>
        <v>3</v>
      </c>
      <c r="M51" s="29">
        <f t="shared" si="10"/>
        <v>6</v>
      </c>
    </row>
    <row r="52" spans="1:13" x14ac:dyDescent="0.4">
      <c r="A52" s="13" t="s">
        <v>59</v>
      </c>
      <c r="B52" s="13" t="s">
        <v>4</v>
      </c>
      <c r="C52" s="14">
        <v>0.2</v>
      </c>
      <c r="D52" s="15">
        <v>90.52</v>
      </c>
      <c r="E52" s="16">
        <v>79.029268290000005</v>
      </c>
      <c r="F52" s="17">
        <v>2.2400000000000002</v>
      </c>
      <c r="G52" s="18">
        <v>23424.480460185496</v>
      </c>
      <c r="H52" s="1"/>
      <c r="I52" s="22">
        <f t="shared" si="6"/>
        <v>4</v>
      </c>
      <c r="J52" s="24">
        <f t="shared" si="7"/>
        <v>31</v>
      </c>
      <c r="K52" s="26">
        <f t="shared" si="8"/>
        <v>36</v>
      </c>
      <c r="L52" s="27">
        <f t="shared" si="9"/>
        <v>4</v>
      </c>
      <c r="M52" s="29">
        <f t="shared" si="10"/>
        <v>38</v>
      </c>
    </row>
    <row r="53" spans="1:13" x14ac:dyDescent="0.4">
      <c r="A53" s="13" t="s">
        <v>60</v>
      </c>
      <c r="B53" s="13" t="s">
        <v>20</v>
      </c>
      <c r="C53" s="14">
        <v>10.9</v>
      </c>
      <c r="D53" s="15">
        <v>87.23</v>
      </c>
      <c r="E53" s="16">
        <v>77.563000000000002</v>
      </c>
      <c r="F53" s="17">
        <v>10.89</v>
      </c>
      <c r="G53" s="18">
        <v>9568.8361895816797</v>
      </c>
      <c r="H53" s="1"/>
      <c r="I53" s="22">
        <f t="shared" si="6"/>
        <v>32</v>
      </c>
      <c r="J53" s="24">
        <f t="shared" si="7"/>
        <v>27</v>
      </c>
      <c r="K53" s="26">
        <f t="shared" si="8"/>
        <v>30</v>
      </c>
      <c r="L53" s="27">
        <f t="shared" si="9"/>
        <v>49</v>
      </c>
      <c r="M53" s="29">
        <f t="shared" si="10"/>
        <v>24</v>
      </c>
    </row>
    <row r="54" spans="1:13" x14ac:dyDescent="0.4">
      <c r="A54" s="13" t="s">
        <v>61</v>
      </c>
      <c r="B54" s="13" t="s">
        <v>4</v>
      </c>
      <c r="C54" s="14">
        <v>0.7</v>
      </c>
      <c r="D54" s="15">
        <v>97.13</v>
      </c>
      <c r="E54" s="16">
        <v>81.256097560000001</v>
      </c>
      <c r="F54" s="17">
        <v>4</v>
      </c>
      <c r="G54" s="18">
        <v>43203.814105773898</v>
      </c>
      <c r="H54" s="1"/>
      <c r="I54" s="22">
        <f t="shared" si="6"/>
        <v>12</v>
      </c>
      <c r="J54" s="24">
        <f t="shared" si="7"/>
        <v>53</v>
      </c>
      <c r="K54" s="26">
        <f t="shared" si="8"/>
        <v>41</v>
      </c>
      <c r="L54" s="27">
        <f t="shared" si="9"/>
        <v>21</v>
      </c>
      <c r="M54" s="29">
        <f t="shared" si="10"/>
        <v>44</v>
      </c>
    </row>
    <row r="55" spans="1:13" x14ac:dyDescent="0.4">
      <c r="A55" s="13" t="s">
        <v>62</v>
      </c>
      <c r="B55" s="13" t="s">
        <v>4</v>
      </c>
      <c r="C55" s="14">
        <v>2.8</v>
      </c>
      <c r="D55" s="15">
        <v>89.28</v>
      </c>
      <c r="E55" s="16">
        <v>76.065853658536597</v>
      </c>
      <c r="F55" s="17">
        <v>3.71</v>
      </c>
      <c r="G55" s="18">
        <v>16425.205029969296</v>
      </c>
      <c r="H55" s="1"/>
      <c r="I55" s="22">
        <f t="shared" si="6"/>
        <v>22</v>
      </c>
      <c r="J55" s="24">
        <f t="shared" si="7"/>
        <v>30</v>
      </c>
      <c r="K55" s="26">
        <f t="shared" si="8"/>
        <v>26</v>
      </c>
      <c r="L55" s="27">
        <f t="shared" si="9"/>
        <v>16</v>
      </c>
      <c r="M55" s="29">
        <f t="shared" si="10"/>
        <v>32</v>
      </c>
    </row>
    <row r="56" spans="1:13" x14ac:dyDescent="0.4">
      <c r="A56" s="13" t="s">
        <v>63</v>
      </c>
      <c r="B56" s="13" t="s">
        <v>6</v>
      </c>
      <c r="C56" s="14">
        <v>4.9000000000000004</v>
      </c>
      <c r="D56" s="15">
        <v>88.21</v>
      </c>
      <c r="E56" s="16">
        <v>77.611000000000004</v>
      </c>
      <c r="F56" s="17">
        <v>8.34</v>
      </c>
      <c r="G56" s="18">
        <v>19026.0498173005</v>
      </c>
      <c r="H56" s="1"/>
      <c r="I56" s="22">
        <f t="shared" si="6"/>
        <v>28</v>
      </c>
      <c r="J56" s="24">
        <f t="shared" si="7"/>
        <v>28</v>
      </c>
      <c r="K56" s="26">
        <f t="shared" si="8"/>
        <v>32</v>
      </c>
      <c r="L56" s="27">
        <f t="shared" si="9"/>
        <v>42</v>
      </c>
      <c r="M56" s="29">
        <f t="shared" si="10"/>
        <v>34</v>
      </c>
    </row>
    <row r="57" spans="1:13" x14ac:dyDescent="0.4">
      <c r="A57" s="13" t="s">
        <v>64</v>
      </c>
      <c r="B57" s="13" t="s">
        <v>16</v>
      </c>
      <c r="C57" s="14">
        <v>1.7</v>
      </c>
      <c r="D57" s="15">
        <v>92.45</v>
      </c>
      <c r="E57" s="16">
        <v>78.639024390243918</v>
      </c>
      <c r="F57" s="17">
        <v>3.9</v>
      </c>
      <c r="G57" s="18">
        <v>62823.309438196971</v>
      </c>
      <c r="H57" s="1"/>
      <c r="I57" s="22">
        <f t="shared" si="6"/>
        <v>18</v>
      </c>
      <c r="J57" s="24">
        <f t="shared" si="7"/>
        <v>37</v>
      </c>
      <c r="K57" s="26">
        <f t="shared" si="8"/>
        <v>35</v>
      </c>
      <c r="L57" s="27">
        <f t="shared" si="9"/>
        <v>20</v>
      </c>
      <c r="M57" s="29">
        <f t="shared" si="10"/>
        <v>53</v>
      </c>
    </row>
    <row r="61" spans="1:13" x14ac:dyDescent="0.4">
      <c r="D61" s="20"/>
      <c r="E61" s="20"/>
      <c r="F61" s="20"/>
      <c r="G61" s="20"/>
    </row>
    <row r="63" spans="1:13" x14ac:dyDescent="0.4">
      <c r="D63" s="20"/>
      <c r="E63" s="20"/>
      <c r="F63" s="20"/>
      <c r="G63" s="20"/>
    </row>
  </sheetData>
  <sortState xmlns:xlrd2="http://schemas.microsoft.com/office/spreadsheetml/2017/richdata2" ref="A2:L57">
    <sortCondition ref="A1:A57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Datensatz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Münch</dc:creator>
  <cp:keywords/>
  <dc:description/>
  <cp:lastModifiedBy>Rici Martin</cp:lastModifiedBy>
  <cp:revision/>
  <dcterms:created xsi:type="dcterms:W3CDTF">2024-02-02T13:45:15Z</dcterms:created>
  <dcterms:modified xsi:type="dcterms:W3CDTF">2024-02-26T20:59:59Z</dcterms:modified>
  <cp:category/>
  <cp:contentStatus/>
</cp:coreProperties>
</file>